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240" windowHeight="7995" tabRatio="923"/>
  </bookViews>
  <sheets>
    <sheet name="Notas a los Edos Financieros" sheetId="1" r:id="rId1"/>
    <sheet name="ESF-01" sheetId="30" r:id="rId2"/>
    <sheet name="ESF-02 " sheetId="31" r:id="rId3"/>
    <sheet name="ESF-03" sheetId="32" r:id="rId4"/>
    <sheet name="ESF-04" sheetId="33" r:id="rId5"/>
    <sheet name="ESF-05" sheetId="34" r:id="rId6"/>
    <sheet name="ESF-06 " sheetId="35" r:id="rId7"/>
    <sheet name="ESF-07" sheetId="36" r:id="rId8"/>
    <sheet name="ESF-08" sheetId="37" r:id="rId9"/>
    <sheet name="ESF-09" sheetId="38" r:id="rId10"/>
    <sheet name="ESF-10" sheetId="39" r:id="rId11"/>
    <sheet name="ESF-11" sheetId="40" r:id="rId12"/>
    <sheet name="ESF-12 " sheetId="41" r:id="rId13"/>
    <sheet name="ESF-13" sheetId="42" r:id="rId14"/>
    <sheet name="ESF-14" sheetId="43" r:id="rId15"/>
    <sheet name="ESF-15" sheetId="28" r:id="rId16"/>
    <sheet name="EA-01" sheetId="44" r:id="rId17"/>
    <sheet name="EA-02" sheetId="45" r:id="rId18"/>
    <sheet name="EA-03" sheetId="46" r:id="rId19"/>
    <sheet name="VHP-01" sheetId="47" r:id="rId20"/>
    <sheet name="VHP-02" sheetId="48" r:id="rId21"/>
    <sheet name="EFE-01  " sheetId="49" r:id="rId22"/>
    <sheet name="EFE-02" sheetId="50" r:id="rId23"/>
    <sheet name="EFE-03" sheetId="51" r:id="rId24"/>
    <sheet name="Conciliacion_Ig" sheetId="52" r:id="rId25"/>
    <sheet name="Conciliacion_Eg" sheetId="53" r:id="rId26"/>
    <sheet name="Memoria" sheetId="54" r:id="rId27"/>
  </sheets>
  <externalReferences>
    <externalReference r:id="rId28"/>
  </externalReferences>
  <definedNames>
    <definedName name="_xlnm._FilterDatabase" localSheetId="3" hidden="1">'ESF-03'!$A$7:$K$116</definedName>
    <definedName name="_xlnm._FilterDatabase" localSheetId="8" hidden="1">'ESF-08'!$A$7:$H$81</definedName>
    <definedName name="_xlnm.Print_Area" localSheetId="16">'EA-01'!$A$1:$D$60</definedName>
    <definedName name="_xlnm.Print_Area" localSheetId="17">'EA-02'!$A$1:$E$16</definedName>
    <definedName name="_xlnm.Print_Area" localSheetId="18">'EA-03'!$A$1:$E$110</definedName>
    <definedName name="_xlnm.Print_Area" localSheetId="21">'EFE-01  '!$A$1:$E$30</definedName>
    <definedName name="_xlnm.Print_Area" localSheetId="22">'EFE-02'!$A$1:$D$16</definedName>
    <definedName name="_xlnm.Print_Area" localSheetId="23">'EFE-03'!$A$1:$C$43</definedName>
    <definedName name="_xlnm.Print_Area" localSheetId="1">'ESF-01'!$A$1:$E$79</definedName>
    <definedName name="_xlnm.Print_Area" localSheetId="2">'ESF-02 '!$A$1:$H$63</definedName>
    <definedName name="_xlnm.Print_Area" localSheetId="3">'ESF-03'!$A$1:$I$123</definedName>
    <definedName name="_xlnm.Print_Area" localSheetId="4">'ESF-04'!$A$1:$H$8</definedName>
    <definedName name="_xlnm.Print_Area" localSheetId="6">'ESF-06 '!$A$1:$G$18</definedName>
    <definedName name="_xlnm.Print_Area" localSheetId="7">'ESF-07'!$A$1:$E$18</definedName>
    <definedName name="_xlnm.Print_Area" localSheetId="8">'ESF-08'!$A$1:$F$53</definedName>
    <definedName name="_xlnm.Print_Area" localSheetId="9">'ESF-09'!$A$1:$F$36</definedName>
    <definedName name="_xlnm.Print_Area" localSheetId="10">'ESF-10'!$A$1:$H$8</definedName>
    <definedName name="_xlnm.Print_Area" localSheetId="11">'ESF-11'!$A$1:$D$13</definedName>
    <definedName name="_xlnm.Print_Area" localSheetId="12">'ESF-12 '!$A$1:$H$63</definedName>
    <definedName name="_xlnm.Print_Area" localSheetId="13">'ESF-13'!$A$1:$E$12</definedName>
    <definedName name="_xlnm.Print_Area" localSheetId="14">'ESF-14'!$A$1:$E$20</definedName>
    <definedName name="_xlnm.Print_Area" localSheetId="15">'ESF-15'!$A$1:$AA$20</definedName>
    <definedName name="_xlnm.Print_Area" localSheetId="26">Memoria!$A$1:$E$74</definedName>
    <definedName name="_xlnm.Print_Area" localSheetId="19">'VHP-01'!$A$1:$G$16</definedName>
    <definedName name="_xlnm.Print_Area" localSheetId="20">'VHP-02'!$A$1:$F$25</definedName>
    <definedName name="_xlnm.Print_Titles" localSheetId="16">'EA-01'!$1:$7</definedName>
    <definedName name="_xlnm.Print_Titles" localSheetId="18">'EA-03'!$1:$7</definedName>
    <definedName name="_xlnm.Print_Titles" localSheetId="21">'EFE-01  '!$1:$7</definedName>
  </definedNames>
  <calcPr calcId="145621"/>
</workbook>
</file>

<file path=xl/calcChain.xml><?xml version="1.0" encoding="utf-8"?>
<calcChain xmlns="http://schemas.openxmlformats.org/spreadsheetml/2006/main">
  <c r="C35" i="53" l="1"/>
  <c r="C38" i="50" l="1"/>
  <c r="C74" i="44"/>
  <c r="D37" i="37"/>
  <c r="E37" i="37" s="1"/>
  <c r="C37" i="37"/>
  <c r="B37" i="37"/>
  <c r="D36" i="37"/>
  <c r="C36" i="37"/>
  <c r="B36" i="37"/>
  <c r="D35" i="37"/>
  <c r="E35" i="37" s="1"/>
  <c r="C35" i="37"/>
  <c r="B35" i="37"/>
  <c r="D34" i="37"/>
  <c r="C34" i="37"/>
  <c r="B34" i="37"/>
  <c r="D33" i="37"/>
  <c r="E33" i="37" s="1"/>
  <c r="C33" i="37"/>
  <c r="B33" i="37"/>
  <c r="D32" i="37"/>
  <c r="C32" i="37"/>
  <c r="B32" i="37"/>
  <c r="D31" i="37"/>
  <c r="E31" i="37" s="1"/>
  <c r="C31" i="37"/>
  <c r="B31" i="37"/>
  <c r="D30" i="37"/>
  <c r="C30" i="37"/>
  <c r="B30" i="37"/>
  <c r="D29" i="37"/>
  <c r="E29" i="37" s="1"/>
  <c r="C29" i="37"/>
  <c r="B29" i="37"/>
  <c r="D28" i="37"/>
  <c r="C28" i="37"/>
  <c r="B28" i="37"/>
  <c r="D27" i="37"/>
  <c r="E27" i="37" s="1"/>
  <c r="C27" i="37"/>
  <c r="B27" i="37"/>
  <c r="D26" i="37"/>
  <c r="C26" i="37"/>
  <c r="B26" i="37"/>
  <c r="D25" i="37"/>
  <c r="E25" i="37" s="1"/>
  <c r="C25" i="37"/>
  <c r="B25" i="37"/>
  <c r="D24" i="37"/>
  <c r="C24" i="37"/>
  <c r="B24" i="37"/>
  <c r="D23" i="37"/>
  <c r="E23" i="37" s="1"/>
  <c r="C23" i="37"/>
  <c r="C41" i="37" s="1"/>
  <c r="B23" i="37"/>
  <c r="B22" i="37"/>
  <c r="G21" i="32"/>
  <c r="F21" i="32"/>
  <c r="E21" i="32"/>
  <c r="D21" i="32"/>
  <c r="C21" i="32"/>
  <c r="E24" i="37" l="1"/>
  <c r="E28" i="37"/>
  <c r="E32" i="37"/>
  <c r="E36" i="37"/>
  <c r="D41" i="37"/>
  <c r="E26" i="37"/>
  <c r="E30" i="37"/>
  <c r="E34" i="37"/>
  <c r="E41" i="37" l="1"/>
  <c r="C9" i="53"/>
  <c r="C27" i="53"/>
  <c r="C9" i="52"/>
  <c r="C15" i="52"/>
  <c r="C20" i="52" s="1"/>
  <c r="C14" i="50"/>
  <c r="C28" i="49"/>
  <c r="D28" i="49"/>
  <c r="E28" i="49"/>
  <c r="C23" i="48"/>
  <c r="D23" i="48"/>
  <c r="E23" i="48"/>
  <c r="C14" i="47"/>
  <c r="D14" i="47"/>
  <c r="E14" i="47"/>
  <c r="C108" i="46"/>
  <c r="C14" i="45"/>
  <c r="C58" i="44"/>
  <c r="C10" i="43"/>
  <c r="C18" i="43"/>
  <c r="C26" i="43"/>
  <c r="C10" i="42"/>
  <c r="C18" i="42"/>
  <c r="C61" i="41"/>
  <c r="D61" i="41"/>
  <c r="E61" i="41"/>
  <c r="F61" i="41"/>
  <c r="G61" i="41"/>
  <c r="C81" i="41"/>
  <c r="D81" i="41"/>
  <c r="E81" i="41"/>
  <c r="F81" i="41"/>
  <c r="G81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51" i="37"/>
  <c r="D51" i="37"/>
  <c r="E51" i="37"/>
  <c r="C61" i="37"/>
  <c r="D61" i="37"/>
  <c r="E61" i="37"/>
  <c r="C71" i="37"/>
  <c r="D71" i="37"/>
  <c r="E71" i="37"/>
  <c r="C81" i="37"/>
  <c r="D81" i="37"/>
  <c r="E81" i="37"/>
  <c r="C16" i="36"/>
  <c r="C16" i="35"/>
  <c r="C16" i="34"/>
  <c r="C26" i="34"/>
  <c r="B28" i="34"/>
  <c r="C31" i="32"/>
  <c r="D31" i="32"/>
  <c r="E31" i="32"/>
  <c r="F31" i="32"/>
  <c r="G31" i="32"/>
  <c r="C41" i="32"/>
  <c r="D41" i="32"/>
  <c r="E41" i="32"/>
  <c r="F41" i="32"/>
  <c r="G41" i="32"/>
  <c r="C51" i="32"/>
  <c r="D51" i="32"/>
  <c r="E51" i="32"/>
  <c r="F51" i="32"/>
  <c r="G51" i="32"/>
  <c r="C81" i="32"/>
  <c r="D81" i="32"/>
  <c r="E81" i="32"/>
  <c r="F81" i="32"/>
  <c r="G81" i="32"/>
  <c r="C91" i="32"/>
  <c r="D91" i="32"/>
  <c r="E91" i="32"/>
  <c r="F91" i="32"/>
  <c r="G91" i="32"/>
  <c r="C101" i="32"/>
  <c r="D101" i="32"/>
  <c r="E101" i="32"/>
  <c r="F101" i="32"/>
  <c r="G101" i="32"/>
  <c r="C111" i="32"/>
  <c r="D111" i="32"/>
  <c r="E111" i="32"/>
  <c r="F111" i="32"/>
  <c r="G111" i="32"/>
  <c r="C121" i="32"/>
  <c r="D121" i="32"/>
  <c r="E121" i="32"/>
  <c r="F121" i="32"/>
  <c r="G121" i="32"/>
  <c r="C51" i="31"/>
  <c r="D51" i="31"/>
  <c r="E51" i="31"/>
  <c r="F51" i="31"/>
  <c r="G51" i="31"/>
  <c r="H51" i="31"/>
  <c r="C61" i="31"/>
  <c r="D61" i="31"/>
  <c r="E61" i="31"/>
  <c r="F61" i="31"/>
  <c r="G61" i="31"/>
  <c r="H61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</calcChain>
</file>

<file path=xl/sharedStrings.xml><?xml version="1.0" encoding="utf-8"?>
<sst xmlns="http://schemas.openxmlformats.org/spreadsheetml/2006/main" count="1436" uniqueCount="1012">
  <si>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</si>
  <si>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</si>
  <si>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</si>
  <si>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</si>
  <si>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</si>
  <si>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</si>
  <si>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</si>
  <si>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</si>
  <si>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</si>
  <si>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</si>
  <si>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</si>
  <si>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</si>
  <si>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</si>
  <si>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</si>
  <si>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</si>
  <si>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</si>
  <si>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</si>
  <si>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</si>
  <si>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</si>
  <si>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</si>
  <si>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</si>
  <si>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</si>
  <si>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</si>
  <si>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</si>
  <si>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</si>
  <si>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</si>
  <si>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</si>
  <si>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</si>
  <si>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</si>
  <si>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</si>
  <si>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</si>
  <si>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</si>
  <si>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</si>
  <si>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</si>
  <si>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</si>
  <si>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</si>
  <si>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</si>
  <si>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</si>
  <si>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</si>
  <si>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</si>
  <si>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</si>
  <si>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</si>
  <si>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</si>
  <si>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</si>
  <si>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</si>
  <si>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</si>
  <si>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</si>
  <si>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</si>
  <si>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</si>
  <si>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</si>
  <si>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</si>
  <si>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</si>
  <si>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</si>
  <si>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</si>
  <si>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</si>
  <si>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</si>
  <si>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</si>
  <si>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</si>
  <si>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</si>
  <si>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</si>
  <si>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</si>
  <si>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</si>
  <si>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</si>
  <si>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</si>
  <si>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</si>
  <si>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</si>
  <si>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</si>
  <si>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</si>
  <si>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</si>
  <si>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</si>
  <si>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</si>
  <si>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</si>
  <si>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</si>
  <si>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</si>
  <si>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</si>
  <si>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</si>
  <si>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</si>
  <si>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</si>
  <si>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</si>
  <si>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</si>
  <si>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</si>
  <si>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</si>
  <si>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</si>
  <si>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</si>
  <si>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</si>
  <si>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</si>
  <si>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</si>
  <si>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</si>
  <si>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</si>
  <si>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</si>
  <si>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</si>
  <si>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</si>
  <si>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</si>
  <si>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</si>
  <si>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</si>
  <si>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</si>
  <si>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</si>
  <si>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</si>
  <si>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</si>
  <si>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</si>
  <si>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</si>
  <si>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</si>
  <si>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</si>
  <si>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</si>
  <si>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</si>
  <si>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</si>
  <si>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</si>
  <si>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</si>
  <si>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</si>
  <si>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</si>
  <si>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</si>
  <si>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</si>
  <si>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</si>
  <si>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</si>
  <si>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</si>
  <si>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</si>
  <si>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</si>
  <si>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</si>
  <si>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</si>
  <si>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</si>
  <si>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</si>
  <si>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</si>
  <si>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</si>
  <si>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</si>
  <si>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</si>
  <si>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</si>
  <si>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</si>
  <si>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</si>
  <si>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</si>
  <si>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</si>
  <si>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</si>
  <si>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</si>
  <si>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</si>
  <si>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</si>
  <si>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</si>
  <si>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</si>
  <si>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</si>
  <si>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</si>
  <si>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</si>
  <si>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</si>
  <si>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</si>
  <si>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</si>
  <si>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</si>
  <si>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</si>
  <si>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</si>
  <si>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</si>
  <si>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</si>
  <si>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</si>
  <si>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</si>
  <si>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</si>
  <si>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</si>
  <si>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</si>
  <si>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</si>
  <si>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</si>
  <si>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</si>
  <si>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</si>
  <si>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</si>
  <si>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</si>
  <si>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</si>
  <si>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</si>
  <si>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</si>
  <si>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</si>
  <si>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</si>
  <si>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</si>
  <si>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</si>
  <si>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</si>
  <si>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</si>
  <si>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</si>
  <si>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</si>
  <si>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</si>
  <si>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</si>
  <si>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</si>
  <si>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</si>
  <si>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</si>
  <si>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</si>
  <si>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</si>
  <si>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</si>
  <si>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</si>
  <si>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</si>
  <si>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</si>
  <si>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</si>
  <si>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</si>
  <si>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</si>
  <si>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</si>
  <si>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</si>
  <si>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</si>
  <si>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</si>
  <si>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</si>
  <si>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</si>
  <si>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</si>
  <si>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</si>
  <si>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</si>
  <si>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</si>
  <si>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</si>
  <si>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</si>
  <si>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</si>
  <si>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</si>
  <si>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</si>
  <si>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</si>
  <si>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</si>
  <si>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</si>
  <si>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</si>
  <si>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</si>
  <si>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</si>
  <si>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</si>
  <si>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</si>
  <si>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</si>
  <si>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</si>
  <si>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</si>
  <si>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</si>
  <si>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</si>
  <si>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</si>
  <si>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</si>
  <si>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</si>
  <si>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</si>
  <si>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</si>
  <si>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</si>
  <si>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</si>
  <si>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</si>
  <si>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</si>
  <si>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</si>
  <si>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</si>
  <si>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</si>
  <si>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</si>
  <si>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</si>
  <si>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</si>
  <si>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</si>
  <si>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</si>
  <si>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</si>
  <si>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</si>
  <si>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</si>
  <si>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</si>
  <si>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</si>
  <si>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</si>
  <si>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</si>
  <si>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</si>
  <si>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</si>
  <si>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</si>
  <si>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</si>
  <si>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</si>
  <si>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</si>
  <si>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</si>
  <si>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</si>
  <si>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</si>
  <si>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</si>
  <si>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</si>
  <si>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</si>
  <si>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</si>
  <si>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</si>
  <si>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</si>
  <si>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</si>
  <si>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</si>
  <si>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</si>
  <si>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</si>
  <si>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</si>
  <si>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</si>
  <si>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</si>
  <si>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</si>
  <si>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</si>
  <si>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</si>
  <si>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</si>
  <si>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</si>
  <si>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</si>
  <si>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</si>
  <si>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</si>
  <si>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</si>
  <si>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</si>
  <si>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</si>
  <si>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</si>
  <si>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</si>
  <si>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</si>
  <si>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</si>
  <si>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</si>
  <si>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</si>
  <si>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</si>
  <si>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</si>
  <si>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</si>
  <si>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</si>
  <si>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</si>
  <si>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</si>
  <si>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</si>
  <si>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</si>
  <si>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</si>
  <si>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</si>
  <si>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</si>
  <si>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</si>
  <si>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</si>
  <si>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</si>
  <si>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</si>
  <si>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</si>
  <si>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</si>
  <si>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</si>
  <si>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</si>
  <si>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</si>
  <si>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</si>
  <si>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</si>
  <si>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</si>
  <si>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</si>
  <si>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</si>
  <si>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</si>
  <si>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</si>
  <si>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</si>
  <si>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</si>
  <si>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</si>
  <si>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</si>
  <si>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</si>
  <si>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</si>
  <si>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</si>
  <si>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</si>
  <si>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</si>
  <si>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</si>
  <si>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</si>
  <si>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</si>
  <si>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</si>
  <si>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</si>
  <si>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</si>
  <si>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</si>
  <si>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</si>
  <si>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</si>
  <si>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</si>
  <si>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</si>
  <si>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</si>
  <si>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</si>
  <si>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</si>
  <si>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</si>
  <si>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</si>
  <si>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</si>
  <si>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</si>
  <si>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</si>
  <si>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</si>
  <si>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</si>
  <si>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</si>
  <si>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</si>
  <si>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</si>
  <si>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</si>
  <si>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</si>
  <si>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</si>
  <si>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</si>
  <si>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</si>
  <si>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</si>
  <si>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</si>
  <si>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</si>
  <si>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</si>
  <si>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</si>
  <si>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</si>
  <si>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</si>
  <si>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</si>
  <si>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</si>
  <si>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</si>
  <si>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</si>
  <si>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</si>
  <si>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</si>
  <si>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</si>
  <si>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</si>
  <si>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</si>
  <si>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</si>
  <si>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</si>
  <si>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</si>
  <si>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</si>
  <si>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</si>
  <si>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</si>
  <si>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</si>
  <si>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</si>
  <si>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</si>
  <si>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</si>
  <si>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</si>
  <si>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</si>
  <si>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</si>
  <si>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</si>
  <si>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</si>
  <si>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</si>
  <si>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</si>
  <si>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</si>
  <si>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</si>
  <si>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</si>
  <si>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</si>
  <si>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</si>
  <si>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11140-0000-0002-0002</t>
  </si>
  <si>
    <t>FONDO (PAPEL  GUBERNAMENTAL CON LIQUIDEZ DIARIA)</t>
  </si>
  <si>
    <t>1114    INVERSIONES TEMPORALES (HASTA 3 MESES)</t>
  </si>
  <si>
    <t>11140-0000-0000-0000</t>
  </si>
  <si>
    <t>INVERSIONES TEMPORALES (HASTA 3 MESES)</t>
  </si>
  <si>
    <t>11220-0000-0000-0000</t>
  </si>
  <si>
    <t>11220-0000-0009-0021</t>
  </si>
  <si>
    <t xml:space="preserve">ANA MARIA CASTILLO BARRON </t>
  </si>
  <si>
    <t>11220-0000-0009-0022</t>
  </si>
  <si>
    <t>OFELIA DE LOS DOLORES MUÑOZ</t>
  </si>
  <si>
    <t>11220-0000-0009-0029</t>
  </si>
  <si>
    <t xml:space="preserve">VICTOR MANUEL GUTIERREZ MORENO </t>
  </si>
  <si>
    <t>11220-0000-0009-0030</t>
  </si>
  <si>
    <t xml:space="preserve">MA, ELENA LOZA CASILLAS </t>
  </si>
  <si>
    <t>11220-0000-0009-0031</t>
  </si>
  <si>
    <t>ARACELI GUERRERO</t>
  </si>
  <si>
    <t>11220-0000-0009-0032</t>
  </si>
  <si>
    <t>11220-0000-0009-0041</t>
  </si>
  <si>
    <t xml:space="preserve">MAURICIO ESCOBEDO BARCO </t>
  </si>
  <si>
    <t>11220-0000-0009-0055</t>
  </si>
  <si>
    <t>MA CONCEPCION CAUDILLO MARTINEZ</t>
  </si>
  <si>
    <t>11220-0000-0009-0056</t>
  </si>
  <si>
    <t xml:space="preserve">GRANADOS RIVERA MARIA CRISTINA </t>
  </si>
  <si>
    <t>11220-0000-0009-0057</t>
  </si>
  <si>
    <t>VIRGINIA VILCHIS CONTRERAS</t>
  </si>
  <si>
    <t>11220-0000-0009-0058</t>
  </si>
  <si>
    <t>GABRIELA ALEJANDRA LOZANO PARRA</t>
  </si>
  <si>
    <t>11220-0000-0009-0059</t>
  </si>
  <si>
    <t xml:space="preserve">MACIAS BOSQUES JOSEFINA </t>
  </si>
  <si>
    <t>11220-0000-0009-0060</t>
  </si>
  <si>
    <t xml:space="preserve">ANAYA CARPIO LUZ ALEJANDRA </t>
  </si>
  <si>
    <t>11220-0000-0009-0061</t>
  </si>
  <si>
    <t xml:space="preserve">ESTRADA RODRIGUEZ ALEJANDRO </t>
  </si>
  <si>
    <t>11220-0000-0009-0062</t>
  </si>
  <si>
    <t xml:space="preserve">MONSERRAT SANCHEZ MAYORGA </t>
  </si>
  <si>
    <t>11220-0000-0009-0063</t>
  </si>
  <si>
    <t xml:space="preserve">ADRIANA ELIZABETH REYES LOPEZ </t>
  </si>
  <si>
    <t>11220-0000-0009-0064</t>
  </si>
  <si>
    <t>11220-0000-0009-0065</t>
  </si>
  <si>
    <t>MA. DEL SOCORRO SALAS QUIROZ</t>
  </si>
  <si>
    <t>11220-0000-0009-0097</t>
  </si>
  <si>
    <t>11220-0000-0009-0110</t>
  </si>
  <si>
    <t>11220-0000-0009-0112</t>
  </si>
  <si>
    <t>11229-0000-0001-0018</t>
  </si>
  <si>
    <t>MA. ENGRACIA ASCENCIA</t>
  </si>
  <si>
    <t>11229-0000-0001-0019</t>
  </si>
  <si>
    <t>PAULINA PEREZ LOPEZ</t>
  </si>
  <si>
    <t>11229-0000-0001-0020</t>
  </si>
  <si>
    <t>ANA MARIA CASTILLO</t>
  </si>
  <si>
    <t>11229-0000-0001-0021</t>
  </si>
  <si>
    <t>OFELIA  DE LOS DOLORES</t>
  </si>
  <si>
    <t>11229-0000-0001-0022</t>
  </si>
  <si>
    <t xml:space="preserve">MARIA ALEJANDRA </t>
  </si>
  <si>
    <t>11229-0000-0001-0023</t>
  </si>
  <si>
    <t xml:space="preserve">PATRICIO OLVERA </t>
  </si>
  <si>
    <t>11229-0000-0001-0165</t>
  </si>
  <si>
    <t>ADRIANA BECERRA BARCENAS</t>
  </si>
  <si>
    <t>11229-0000-0001-0184</t>
  </si>
  <si>
    <t>MA. ELENA LOZA CASILLAS</t>
  </si>
  <si>
    <t>11229-0000-0001-0186</t>
  </si>
  <si>
    <t>JANET A. PIMENTEL RODRIGUEZ</t>
  </si>
  <si>
    <t>11229-0000-0001-0187</t>
  </si>
  <si>
    <t>ILIANA DEL CARMEN MARTINEZ PACIENDO</t>
  </si>
  <si>
    <t>CUENTAS POR COBRAR A CORTO PLAZO</t>
  </si>
  <si>
    <t>MA. ELENA MUÑOZ CIENEGA</t>
  </si>
  <si>
    <t>JUANA SANCHEZ MONTAÑO</t>
  </si>
  <si>
    <t>11220-0000-0009-0100</t>
  </si>
  <si>
    <t>RAQUEL TAPIA RAMIREZ</t>
  </si>
  <si>
    <t>11220-0000-0009-0102</t>
  </si>
  <si>
    <t>ROBERTA ESMERALDA ROMERO LOPEZ</t>
  </si>
  <si>
    <t>11220-0000-0009-0103</t>
  </si>
  <si>
    <t>LUZ ADRIANA CABRERA RAMIREZ</t>
  </si>
  <si>
    <t>11220-0000-0009-0104</t>
  </si>
  <si>
    <t>MA. DE LA LUZ PONCE CERVANTES</t>
  </si>
  <si>
    <t>11220-0000-0009-0105</t>
  </si>
  <si>
    <t>ANA TERESA CONCHAS PALOMINO</t>
  </si>
  <si>
    <t>11220-0000-0009-0106</t>
  </si>
  <si>
    <t>JULIA VILLEGAS FUENTES</t>
  </si>
  <si>
    <t>11220-0000-0009-0107</t>
  </si>
  <si>
    <t>ALEJANDRA LAZARINI GAMBOA</t>
  </si>
  <si>
    <t>11220-0000-0009-0108</t>
  </si>
  <si>
    <t>MARIA TERESA VELAZQUEZ CENTENO</t>
  </si>
  <si>
    <t>11220-0000-0009-0109</t>
  </si>
  <si>
    <t>LUZ ADRIANA MALACARA MARTINEZ</t>
  </si>
  <si>
    <t>EMMA MARIA REYNA GALINDO SANCHEZ</t>
  </si>
  <si>
    <t>JESSICA DIAZ FERNANDEZ</t>
  </si>
  <si>
    <t>11240-0000-0002-0001</t>
  </si>
  <si>
    <t>INGRESO POR RECUPERAR MUNICIPAL</t>
  </si>
  <si>
    <t>11240-0000-0003-0001</t>
  </si>
  <si>
    <t>INGRESO X REC. DIR CENTROS ESTATAL</t>
  </si>
  <si>
    <t>11240-0000-0003-0002</t>
  </si>
  <si>
    <t>ING. X REC. CEMAIV ESTATAL</t>
  </si>
  <si>
    <t>11230-0000-0000-0000</t>
  </si>
  <si>
    <t>11230-0000-0001-0007</t>
  </si>
  <si>
    <t>ENVIO DE REQUERIMIENTO DE PAGO Y SEGUIMIENTO DE AVANCE.</t>
  </si>
  <si>
    <t>SOBREPASA DE LOS 365 DIAS</t>
  </si>
  <si>
    <t>11230-0000-0001-0032</t>
  </si>
  <si>
    <t xml:space="preserve">SE CANCELA EN EL SIGUIENTE MES </t>
  </si>
  <si>
    <t>AUN NO SOBREPASA LOS 90 DIAS</t>
  </si>
  <si>
    <t>11230-0000-0001-0043</t>
  </si>
  <si>
    <t>ADEUDO POR ROBO EN CENTROS SE CANCELARA SEGÚN RESOLUCION</t>
  </si>
  <si>
    <t>AUN NO SOBREPASA LOS 180 DIAS</t>
  </si>
  <si>
    <t>11230-0000-0001-0074</t>
  </si>
  <si>
    <t>SE CANCELA EN EL SIGUIENTE MES CON EL PAGO DE IMPUESTOS</t>
  </si>
  <si>
    <t>11230-0000-0001-0081</t>
  </si>
  <si>
    <t>11230-0000-0001-0100</t>
  </si>
  <si>
    <t>SE CANCELA CONFORME PAGUEN LOS BENEFICIARIOS</t>
  </si>
  <si>
    <t>11230-0000-0001-0101</t>
  </si>
  <si>
    <t>11230-0000-0002-0049</t>
  </si>
  <si>
    <t>DEUDORES DIVERSOS POR COBRAR A CORTO PLA</t>
  </si>
  <si>
    <t>INSTITUTO MEXICANO DEL SEGURO SOCIAL</t>
  </si>
  <si>
    <t>MAYRA C. OREJEL IBARRA</t>
  </si>
  <si>
    <t>DEUDORES DIVERSOS CAJA GENERAL</t>
  </si>
  <si>
    <t>SUBSIDIO AL EMPLEO</t>
  </si>
  <si>
    <t>ECOLOGIA DE VIDA SA DE CV</t>
  </si>
  <si>
    <t>DIRECCION DE DESARROLLO COMUNITARIO Y NU</t>
  </si>
  <si>
    <t>BAJIO COMISIONES</t>
  </si>
  <si>
    <t>RODRIGUEZ GOÑI MARIA FERNANDA</t>
  </si>
  <si>
    <t>12290-0000-0000-0000</t>
  </si>
  <si>
    <t>12290-0000-0002-0000</t>
  </si>
  <si>
    <t>SERVICIOS GASOLINEROS</t>
  </si>
  <si>
    <t>DEPOSITO EN GARANTIA, SE CANCELARA CUANDO SE TERMINE EL CONTRATO</t>
  </si>
  <si>
    <t>OTROS DERECHOS A RECIBIR EFECTIVO O EQUI</t>
  </si>
  <si>
    <t>12300-0000-0000-0000</t>
  </si>
  <si>
    <t>BIENES INMUEBLES, INFRAESTRUCTURA Y CONS</t>
  </si>
  <si>
    <t>12310-5811-0001-0000</t>
  </si>
  <si>
    <t>TERRENOS</t>
  </si>
  <si>
    <t>12330-5831-0001-0000</t>
  </si>
  <si>
    <t>EDIFICIOS NO RESIDENCIALES</t>
  </si>
  <si>
    <t>12400-0000-0000-0000</t>
  </si>
  <si>
    <t>12411-5111-0000-0000</t>
  </si>
  <si>
    <t>12413-5151-0000-0000</t>
  </si>
  <si>
    <t>12419-5191-0000-0000</t>
  </si>
  <si>
    <t>12422-5221-0000-0000</t>
  </si>
  <si>
    <t>12429-5291-0000-0000</t>
  </si>
  <si>
    <t>12431-5311-0000-0000</t>
  </si>
  <si>
    <t>12441-5411-0000-0000</t>
  </si>
  <si>
    <t>12442-5421-0000-0000</t>
  </si>
  <si>
    <t>12450-5511-0001-0000</t>
  </si>
  <si>
    <t>12450-5511-0002-0000</t>
  </si>
  <si>
    <t>12462-5621-0000-0000</t>
  </si>
  <si>
    <t>12464-5641-0000-0000</t>
  </si>
  <si>
    <t>12465-5651-0000-0000</t>
  </si>
  <si>
    <t>12467-5671-0000-0000</t>
  </si>
  <si>
    <t>12469-5691-0000-0000</t>
  </si>
  <si>
    <t>12500-0000-0000-0000</t>
  </si>
  <si>
    <t>ACTIVOS INTANGIBLES</t>
  </si>
  <si>
    <t>12510-5911-0000-0000</t>
  </si>
  <si>
    <t>SOFTWARE</t>
  </si>
  <si>
    <t>21110-0000-0000-0000</t>
  </si>
  <si>
    <t>21110-0000-0001-0001</t>
  </si>
  <si>
    <t>SE PAGARA EN EL SIGUIENTE MES</t>
  </si>
  <si>
    <t>21120-0000-0000-0000</t>
  </si>
  <si>
    <t>21120-0000-0001-0409</t>
  </si>
  <si>
    <t>21120-0000-0001-0633</t>
  </si>
  <si>
    <t>21150-0000-0000-0000</t>
  </si>
  <si>
    <t>21150-0000-0008-0001</t>
  </si>
  <si>
    <t>SE PAGARA EN EL MES DE DICIEMBRE DEL 2017</t>
  </si>
  <si>
    <t>21160-0000-0000-0000</t>
  </si>
  <si>
    <t>21160-0000-0010-0001</t>
  </si>
  <si>
    <t>21160-0000-0010-0002</t>
  </si>
  <si>
    <t>21170-0000-0000-0000</t>
  </si>
  <si>
    <t>21170-0000-0002-0001</t>
  </si>
  <si>
    <t>21170-0000-0002-0002</t>
  </si>
  <si>
    <t>21170-0000-0002-0003</t>
  </si>
  <si>
    <t>21170-0000-0002-0004</t>
  </si>
  <si>
    <t>21170-0000-0002-0005</t>
  </si>
  <si>
    <t>21170-0000-0002-0006</t>
  </si>
  <si>
    <t>21170-0000-0002-0007</t>
  </si>
  <si>
    <t>21170-0000-0002-0008</t>
  </si>
  <si>
    <t>21170-0000-0002-0010</t>
  </si>
  <si>
    <t>21170-0000-0002-0011</t>
  </si>
  <si>
    <t>21170-0000-0005-0001</t>
  </si>
  <si>
    <t>21170-0000-0005-0002</t>
  </si>
  <si>
    <t>21170-0000-0005-0003</t>
  </si>
  <si>
    <t>21170-0000-0005-0004</t>
  </si>
  <si>
    <t>21170-0000-0009-0002</t>
  </si>
  <si>
    <t>21170-0000-0009-0004</t>
  </si>
  <si>
    <t>21190-0000-0000-0000</t>
  </si>
  <si>
    <t>21190-0000-0009-0024</t>
  </si>
  <si>
    <t>SOBRANTE A REINTEGRAR POR PROGRAMAS MUNICIPALES</t>
  </si>
  <si>
    <t>21190-0000-0009-0027</t>
  </si>
  <si>
    <t>SE PAGARA EN CUANTO SE PRESENTE POR SU FINIQUITO, SE LE HA BUSCADO VIA TELEFONICA PERO NO HAY RESPUESTA</t>
  </si>
  <si>
    <t>21190-0000-0009-0085</t>
  </si>
  <si>
    <t>PROGRAMAS DIF ESTATAL</t>
  </si>
  <si>
    <t>21190-0000-0009-0138</t>
  </si>
  <si>
    <t>21190-0000-0009-0142</t>
  </si>
  <si>
    <t>SE PAGARA EN CUANTO SE PRESENTE POR SU PAGO, SE LE HA BUSCADO VIA TELEFONICA PERO NO HAY RESPUESTA</t>
  </si>
  <si>
    <t>21190-0000-0009-0154</t>
  </si>
  <si>
    <t>21190-0000-0009-0155</t>
  </si>
  <si>
    <t>21190-0000-0009-0156</t>
  </si>
  <si>
    <t>21190-0000-0009-0157</t>
  </si>
  <si>
    <t>21190-0000-0009-0158</t>
  </si>
  <si>
    <t>21190-0000-0009-0168</t>
  </si>
  <si>
    <t>21190-0000-0009-0169</t>
  </si>
  <si>
    <t>21190-0000-0009-0234</t>
  </si>
  <si>
    <t>SE DESCONTARA CONFORME SE PAGUEN SESIONES  PSICOLOGICAS A MENORES</t>
  </si>
  <si>
    <t>21190-0000-0009-0248</t>
  </si>
  <si>
    <t>21190-0000-0009-0268</t>
  </si>
  <si>
    <t>SE CANCELA EN ELSIGUIENTE MES</t>
  </si>
  <si>
    <t>21190-0000-0009-0269</t>
  </si>
  <si>
    <t>SERVICIOS PERSONALES POR PAGAR A CORTO P</t>
  </si>
  <si>
    <t>INCAPACIDADES POR PAGAR</t>
  </si>
  <si>
    <t>PROVEEDORES POR PAGAR A CORTO PLAZO</t>
  </si>
  <si>
    <t>ECOLOGIA MAXIMIXADA DEL BAJIO SA DE CV</t>
  </si>
  <si>
    <t>EXTINTORES DEL BAJIO SA DE CV</t>
  </si>
  <si>
    <t>TRANSFERENCIAS OTORGADAS POR PAGAR A COR</t>
  </si>
  <si>
    <t>APORTACIONES FONDO DE AHORRO PATRON</t>
  </si>
  <si>
    <t>INTERESES, COMISIONES Y OTROS GASTOS DE</t>
  </si>
  <si>
    <t>APORTACIONES FONDO DE AHORRO EMPLEADO</t>
  </si>
  <si>
    <t>INTER. APORT.FONDO DE AHORRO EMPLEADO</t>
  </si>
  <si>
    <t>RETENCIONES Y CONTRIBUCIONES POR PAGAR A</t>
  </si>
  <si>
    <t>I.M.S.S</t>
  </si>
  <si>
    <t>RETIRO Y CESANTIA</t>
  </si>
  <si>
    <t>INFONAVIT</t>
  </si>
  <si>
    <t>FONACOT</t>
  </si>
  <si>
    <t>SINDIC DE TRAB AL SERV DEL S</t>
  </si>
  <si>
    <t>CAJA POPULAR ARBOLEDAS</t>
  </si>
  <si>
    <t>IMPULSORA PROMOBIEN</t>
  </si>
  <si>
    <t>ROSA MARIA GARCIA OCAMPO</t>
  </si>
  <si>
    <t>GRUPO MARTINEZ NAVE SA DE CV</t>
  </si>
  <si>
    <t>ACREMEX SC DE RL DE CV</t>
  </si>
  <si>
    <t>I.S.P.T.</t>
  </si>
  <si>
    <t>ISPT HONORARIO ASIMILABLE</t>
  </si>
  <si>
    <t>2% SOBRE NOMINA</t>
  </si>
  <si>
    <t>2% HONORARIOS ASIMILABLES</t>
  </si>
  <si>
    <t>10% DE HONORARIOS</t>
  </si>
  <si>
    <t>1% CEDULAR</t>
  </si>
  <si>
    <t>OTRAS CUENTAS POR PAGAR A CORTO PLAZO</t>
  </si>
  <si>
    <t>MUNICIPIO DE LEON</t>
  </si>
  <si>
    <t>MARIA ALEJANDRA ANDRADE NICASIO(FINIQUIT</t>
  </si>
  <si>
    <t>SISTEMA PARA EL DESARROLLO INTEGRAL DE L</t>
  </si>
  <si>
    <t>SISTEMA DIF ESTATAL (DESAYUNOS FRIOS)</t>
  </si>
  <si>
    <t>ORTEGA GONZALEZ MARGARITA ALICIA</t>
  </si>
  <si>
    <t>LOPEZ CARRERA CHRISTIAN ALEJANDRO(FINIQU</t>
  </si>
  <si>
    <t>GUTIERREZ HERNANDEZ DANIEL(FINIQUITO)</t>
  </si>
  <si>
    <t>RUIZ GONZALEZ LUZ ADRIANA(FINIQUITO)</t>
  </si>
  <si>
    <t>ORTIZ GAONA LAURA CECILIA (FINIQUITO)</t>
  </si>
  <si>
    <t>SANCHEZ URBINA JESUS RAFAEL(FINIQUITO)</t>
  </si>
  <si>
    <t>COLUMBA GARCIA GALICIA (FINIQUITO)</t>
  </si>
  <si>
    <t>SARA RODRIGUEZ VARGAS (FINIQUITO)</t>
  </si>
  <si>
    <t>JUZGADO DE LO FAMILIAR</t>
  </si>
  <si>
    <t>FINIQUITOS POR PAGAR</t>
  </si>
  <si>
    <t>DESCUENTO NOMINA EMPLEADOS</t>
  </si>
  <si>
    <t>JUAN R. HDEZ/RETENC.PENSION ALIMENTICIA</t>
  </si>
  <si>
    <t>41430-4300-0000-0000</t>
  </si>
  <si>
    <t>41430-4300-0001-0000</t>
  </si>
  <si>
    <t>INGRESOS POR CONSULTAS</t>
  </si>
  <si>
    <t>41430-4300-0002-0000</t>
  </si>
  <si>
    <t>INGRESOS POR PREESCOLAR</t>
  </si>
  <si>
    <t>INGRESO POR INSCRIPCIONES, MENSUALIDADES A PREESCOLAR</t>
  </si>
  <si>
    <t>41430-4300-0003-0000</t>
  </si>
  <si>
    <t>MATERNAL A Y B</t>
  </si>
  <si>
    <t>41430-4300-0004-0000</t>
  </si>
  <si>
    <t>CAPACITACIONES</t>
  </si>
  <si>
    <t>41430-4300-0005-0000</t>
  </si>
  <si>
    <t>TERAPIAS Y REHABILITACION</t>
  </si>
  <si>
    <t>INGRESO POR CONSULTA POR TERAPIA Y REHABILITACION</t>
  </si>
  <si>
    <t>41430-4300-0006-0000</t>
  </si>
  <si>
    <t>TRABAJO SOCIAL</t>
  </si>
  <si>
    <t>41430-4300-0007-0000</t>
  </si>
  <si>
    <t>E.E.G.</t>
  </si>
  <si>
    <t>41430-4300-0008-0000</t>
  </si>
  <si>
    <t>41430-4300-0011-0000</t>
  </si>
  <si>
    <t>LACTANTES</t>
  </si>
  <si>
    <t>41430-4300-0013-0000</t>
  </si>
  <si>
    <t>SESION POR PERSONA EN ESC.P-PADRES</t>
  </si>
  <si>
    <t>41430-4300-0016-0000</t>
  </si>
  <si>
    <t>SESION POR PERSONA EN TERAP.PSICOLOG.IND</t>
  </si>
  <si>
    <t>41430-4300-0017-0000</t>
  </si>
  <si>
    <t>SESION EN GRUPO DE APOYO TERAPEUTICO</t>
  </si>
  <si>
    <t>41430-4300-0018-0000</t>
  </si>
  <si>
    <t>SESION DE EVALUACION PSICOLOGICA</t>
  </si>
  <si>
    <t>41430-4300-0019-0000</t>
  </si>
  <si>
    <t>SERVICIOS INTERMEDIOS</t>
  </si>
  <si>
    <t>41430-4300-0020-0000</t>
  </si>
  <si>
    <t>ESTANCIA ADULTOS MAYORES</t>
  </si>
  <si>
    <t>41430-4300-0021-0000</t>
  </si>
  <si>
    <t>RENTA DE CUARTOS</t>
  </si>
  <si>
    <t>41430-4300-0022-0000</t>
  </si>
  <si>
    <t>SESION POR TRATAMIENTO PSICOLOGICO</t>
  </si>
  <si>
    <t>41430-4300-0023-0000</t>
  </si>
  <si>
    <t>CONVIVENCIA SUPERVISADA</t>
  </si>
  <si>
    <t>41430-4300-0025-0000</t>
  </si>
  <si>
    <t>CONSULTA PSICOLOGICA</t>
  </si>
  <si>
    <t>41430-4300-0031-0000</t>
  </si>
  <si>
    <t>SESION POR PERITAJE PSICOLOGICO</t>
  </si>
  <si>
    <t>41430-4300-0033-0000</t>
  </si>
  <si>
    <t>REPORTE DE DIAGNOSTICO ESPECIAL</t>
  </si>
  <si>
    <t>41430-4300-0034-0000</t>
  </si>
  <si>
    <t>PADRES EFICACES</t>
  </si>
  <si>
    <t>41430-4300-0035-0000</t>
  </si>
  <si>
    <t>SES. X PERITAJE E</t>
  </si>
  <si>
    <t>41430-4300-0040-0000</t>
  </si>
  <si>
    <t>41590-5100-0000-0000</t>
  </si>
  <si>
    <t>41590-5100-0001-0000</t>
  </si>
  <si>
    <t>INGRESOS SANITARIOS FUNDADORES</t>
  </si>
  <si>
    <t>INGRESOS POR SERVICIO DE SANITARIOS</t>
  </si>
  <si>
    <t>41590-5100-0002-0000</t>
  </si>
  <si>
    <t>ING.MODULO DE RELACIONES EXTERIORES</t>
  </si>
  <si>
    <t>41590-5100-0003-0000</t>
  </si>
  <si>
    <t>INGRESOS AUTOLAVADOS</t>
  </si>
  <si>
    <t>41590-5100-0004-0000</t>
  </si>
  <si>
    <t>ASIS.PROC.JUDICIALES D'JURISDIC.VOLUNTAR</t>
  </si>
  <si>
    <t>41590-5100-0006-0000</t>
  </si>
  <si>
    <t>ASIST.PROC.JUDICIALES VIA ORDINARIA</t>
  </si>
  <si>
    <t>41590-5100-0007-0000</t>
  </si>
  <si>
    <t>ASIST.PROC.JUDICIALES VIA ESPECIAL C</t>
  </si>
  <si>
    <t>41690-6100-0000-0000</t>
  </si>
  <si>
    <t>41690-6100-0001-0001</t>
  </si>
  <si>
    <t>ING.PANADERIA DAI</t>
  </si>
  <si>
    <t>41690-6100-0001-0002</t>
  </si>
  <si>
    <t>TALLER DE MUÑECAS</t>
  </si>
  <si>
    <t>41690-6100-0001-0003</t>
  </si>
  <si>
    <t>TALLER DE MADERA</t>
  </si>
  <si>
    <t>41690-6100-0001-0004</t>
  </si>
  <si>
    <t>MANUALIDADES</t>
  </si>
  <si>
    <t>41690-6100-0001-0005</t>
  </si>
  <si>
    <t>PARTICIPATIVOS PSICOLOGOS</t>
  </si>
  <si>
    <t>INGRESOS POR CUOTAS POR SERVICIO DE PSICOLOGIA</t>
  </si>
  <si>
    <t>41690-6100-0001-0006</t>
  </si>
  <si>
    <t>PARTICIPATIVOS CAPACITACIONES</t>
  </si>
  <si>
    <t>41690-6100-0001-0019</t>
  </si>
  <si>
    <t>DESAYUNOS ESCOLARES FRIOS</t>
  </si>
  <si>
    <t>41690-6100-0001-0020</t>
  </si>
  <si>
    <t>INGRESOS UTILIDAD MODULO PRESIDENCIA</t>
  </si>
  <si>
    <t>41690-6100-0001-0022</t>
  </si>
  <si>
    <t>ING. VOLUNTARIADO</t>
  </si>
  <si>
    <t>41690-6100-0002-0001</t>
  </si>
  <si>
    <t>41690-6100-0002-0002</t>
  </si>
  <si>
    <t>DONATIVOS EN ESPECIE</t>
  </si>
  <si>
    <t>41690-6100-0003-0001</t>
  </si>
  <si>
    <t>41690-6100-0003-0004</t>
  </si>
  <si>
    <t>COMIS MAQ. BIMBO Y COCA-COLA</t>
  </si>
  <si>
    <t>41690-6100-0004-0002</t>
  </si>
  <si>
    <t>DIA DE LA FAMILIA</t>
  </si>
  <si>
    <t>EVENTO QUE SE LLEVOA CABO EL 5 DE MARZO DEL 2017</t>
  </si>
  <si>
    <t>42130-8300-0000-0000</t>
  </si>
  <si>
    <t>42130-8300-0001-0005</t>
  </si>
  <si>
    <t>42130-8300-0001-0007</t>
  </si>
  <si>
    <t>42130-8300-0001-0008</t>
  </si>
  <si>
    <t>I.ETIQ.ESTAT.EQUIPAMENTO COM</t>
  </si>
  <si>
    <t xml:space="preserve">RECURSO PARA FORTALECIMIENTO DE COMEDORES </t>
  </si>
  <si>
    <t>42230-9300-0000-0000</t>
  </si>
  <si>
    <t>42230-9300-0001-0000</t>
  </si>
  <si>
    <t>SUBSIDIO A LA PRESTAC.DE SERV.PUBL</t>
  </si>
  <si>
    <t>SUBSIDIO QUE RECIBIMOS DEL MUNICIPIO</t>
  </si>
  <si>
    <t>CONVENIOS</t>
  </si>
  <si>
    <t>ING. ETIQ. DIR.DE CENTROS</t>
  </si>
  <si>
    <t>ING.ETIQ.CEMAIV</t>
  </si>
  <si>
    <t>SUBSIDIOS Y SUBVENCIONES</t>
  </si>
  <si>
    <t>DERECHOS POR PRESTACIÓN DE SERVICIOS</t>
  </si>
  <si>
    <t>RAYOS X</t>
  </si>
  <si>
    <t>SESION PSICOLOGICA DE GRUPO</t>
  </si>
  <si>
    <t>PRODUCTOS DE TIPO CORRIENTE</t>
  </si>
  <si>
    <t>APROVECHAMIENTOS DE TIPO CORRIENTE</t>
  </si>
  <si>
    <t>DONATIVOS EN EFECTIVO</t>
  </si>
  <si>
    <t>43110-5200-0000-0000</t>
  </si>
  <si>
    <t>PRODUCTOS DE CAPITAL</t>
  </si>
  <si>
    <t>43110-5200-0001-0000</t>
  </si>
  <si>
    <t>INTERESES FINANCIEROS</t>
  </si>
  <si>
    <t>PRODUCTOS FINANCIEROS</t>
  </si>
  <si>
    <t>RENDIMIENTOS POR INVERSIONES E INTERESES BANCARIOS</t>
  </si>
  <si>
    <t>51100-0000-0000-0000</t>
  </si>
  <si>
    <t>51110-1131-0000-0000</t>
  </si>
  <si>
    <t>SUELDOS BASE AL PERSONAL PERMANENTE</t>
  </si>
  <si>
    <t>GASTO NOMINA</t>
  </si>
  <si>
    <t>51130-1311-0000-0000</t>
  </si>
  <si>
    <t>51130-1321-0000-0000</t>
  </si>
  <si>
    <t>PRIMA VACACIONAL</t>
  </si>
  <si>
    <t>51130-1322-0000-0000</t>
  </si>
  <si>
    <t>PRIMA DOMINICAL</t>
  </si>
  <si>
    <t>51130-1323-0000-0000</t>
  </si>
  <si>
    <t>GRATIFICACION DE FIN DE AÑO</t>
  </si>
  <si>
    <t>51140-1411-0000-0000</t>
  </si>
  <si>
    <t>APORTACIONES DE SEGURIDAD SOCIAL</t>
  </si>
  <si>
    <t>51140-1421-0000-0000</t>
  </si>
  <si>
    <t>APORTACIONES A FONDOS DE VIVIENDAS</t>
  </si>
  <si>
    <t>51140-1431-0000-0000</t>
  </si>
  <si>
    <t>APORTACIONES AL SISTEMA DE RETIRO</t>
  </si>
  <si>
    <t>51150-1511-0000-0000</t>
  </si>
  <si>
    <t>CUOTAS PARA EL FONDO DE AHORRO</t>
  </si>
  <si>
    <t>51150-1521-0000-0000</t>
  </si>
  <si>
    <t>INDEMNIZACIONES</t>
  </si>
  <si>
    <t>51150-1542-0000-0000</t>
  </si>
  <si>
    <t>AYUDAS P/GASTOS DE DEFUNCION</t>
  </si>
  <si>
    <t>51150-1545-0000-0000</t>
  </si>
  <si>
    <t>AYUDA PARA DESPENSA</t>
  </si>
  <si>
    <t>51150-1547-0000-0000</t>
  </si>
  <si>
    <t>AYUDA PARA DIA DE REYES</t>
  </si>
  <si>
    <t>51150-1591-0000-0000</t>
  </si>
  <si>
    <t>APOYO FAMILIAR</t>
  </si>
  <si>
    <t>51150-1597-0000-0000</t>
  </si>
  <si>
    <t>SUBSIDIO PARA CUOTAS A CARGO DEL PATRON</t>
  </si>
  <si>
    <t>51200-0000-0000-0000</t>
  </si>
  <si>
    <t>51210-2111-0001-0000</t>
  </si>
  <si>
    <t>PAPELERIA</t>
  </si>
  <si>
    <t>51210-2111-0002-0000</t>
  </si>
  <si>
    <t>51210-2111-0003-0000</t>
  </si>
  <si>
    <t>PAPELERIA MOD. RELAC. EXTERI</t>
  </si>
  <si>
    <t>51210-2112-0000-0000</t>
  </si>
  <si>
    <t>EQUIPO MENOR</t>
  </si>
  <si>
    <t>51210-2141-0000-0000</t>
  </si>
  <si>
    <t>MAT Y UTILES DE TEC D INF Y COMUNICA</t>
  </si>
  <si>
    <t>51210-2151-0000-0000</t>
  </si>
  <si>
    <t>MATERIAL IMPRESO E INFORMACION DIGITAL</t>
  </si>
  <si>
    <t>51210-2161-0000-0000</t>
  </si>
  <si>
    <t>MATERIAL DE LIMPIEZA</t>
  </si>
  <si>
    <t>51210-2171-0000-0000</t>
  </si>
  <si>
    <t>51220-2211-0000-0000</t>
  </si>
  <si>
    <t>PRODUCTOS ALIMENTICIOS PARA PERSONAS</t>
  </si>
  <si>
    <t>51220-2212-0000-0000</t>
  </si>
  <si>
    <t>51220-2231-0000-0000</t>
  </si>
  <si>
    <t>51240-2411-0000-0000</t>
  </si>
  <si>
    <t>51240-2441-0000-0000</t>
  </si>
  <si>
    <t>MADERA Y PRODUCTOS DE MADERA</t>
  </si>
  <si>
    <t>51240-2451-0000-0000</t>
  </si>
  <si>
    <t>51240-2461-0000-0000</t>
  </si>
  <si>
    <t>MATERIAL ELECTRICO Y ELECTRONICO</t>
  </si>
  <si>
    <t>51240-2471-0000-0000</t>
  </si>
  <si>
    <t>ARTICULOS METALICOS PARA LA CONSTRUCCION</t>
  </si>
  <si>
    <t>51240-2481-0002-0000</t>
  </si>
  <si>
    <t>MAT/PARA MANUALID</t>
  </si>
  <si>
    <t>51240-2481-0003-0000</t>
  </si>
  <si>
    <t>ART. EN DONACION</t>
  </si>
  <si>
    <t>51240-2481-0004-0000</t>
  </si>
  <si>
    <t>MATERIALES COMPLE</t>
  </si>
  <si>
    <t>51240-2491-0000-0000</t>
  </si>
  <si>
    <t>OTROS MATERIALES Y ARTICULOS DE CONSTRUC</t>
  </si>
  <si>
    <t>51260-2612-0000-0000</t>
  </si>
  <si>
    <t>COMBUSTIBLES, LUBRICANTES Y ADITIVOS DES</t>
  </si>
  <si>
    <t>51260-2613-0000-0000</t>
  </si>
  <si>
    <t>COMBUSTIBLE,LUB Y A</t>
  </si>
  <si>
    <t>51270-2721-0000-0000</t>
  </si>
  <si>
    <t>PRENDAS DE SEGURIDAD Y PROTEC PERSONAL</t>
  </si>
  <si>
    <t>51290-2911-0000-0000</t>
  </si>
  <si>
    <t>HERRAMIENTAS MENORES</t>
  </si>
  <si>
    <t>51290-2921-0000-0000</t>
  </si>
  <si>
    <t>REFACC Y ACCESORIOS MENORES DE EDIFICIOS</t>
  </si>
  <si>
    <t>51290-2941-0000-0000</t>
  </si>
  <si>
    <t>REFY AC MENOR D EQ COMP Y TEC D INFORMA</t>
  </si>
  <si>
    <t>51290-2961-0000-0000</t>
  </si>
  <si>
    <t>REFACC. Y ACCES MENOR DE EQUIP DE TRANSP</t>
  </si>
  <si>
    <t>51290-2981-0000-0000</t>
  </si>
  <si>
    <t>51300-0000-0000-0000</t>
  </si>
  <si>
    <t>51310-3111-0000-0000</t>
  </si>
  <si>
    <t>SERVICIO DE ENERGIA ELECTRICA</t>
  </si>
  <si>
    <t>51310-3121-0000-0000</t>
  </si>
  <si>
    <t>SERVICIO DE GAS</t>
  </si>
  <si>
    <t>51310-3131-0000-0000</t>
  </si>
  <si>
    <t>SERVICIO DE AGUA</t>
  </si>
  <si>
    <t>51310-3141-0000-0000</t>
  </si>
  <si>
    <t>SERVICIO TELEFONIA TRADICIONAL</t>
  </si>
  <si>
    <t>51310-3151-0000-0000</t>
  </si>
  <si>
    <t>SERVICIO TELEFONIA CELULAR</t>
  </si>
  <si>
    <t>51310-3171-0000-0000</t>
  </si>
  <si>
    <t>SERV D ACC A INTERNET REDES Y PROC D INF</t>
  </si>
  <si>
    <t>51310-3181-0000-0000</t>
  </si>
  <si>
    <t>SERVICIOS POSTALES</t>
  </si>
  <si>
    <t>51330-3311-0000-0000</t>
  </si>
  <si>
    <t>51330-3312-0000-0000</t>
  </si>
  <si>
    <t>SERVICIOS DE CONTABILIDAD</t>
  </si>
  <si>
    <t>51330-3314-0001-0000</t>
  </si>
  <si>
    <t>HONORARIOS PSICOLOGOS PARTICIPATIVOS</t>
  </si>
  <si>
    <t>51330-3314-0005-0000</t>
  </si>
  <si>
    <t>HONORARIOS ASIMILABLES A SALARIOS</t>
  </si>
  <si>
    <t>51330-3314-0006-0000</t>
  </si>
  <si>
    <t>CAPACITADORES POR CONTRATO</t>
  </si>
  <si>
    <t>51330-3341-0000-0000</t>
  </si>
  <si>
    <t>SERVICIOS DE CAPACITACION</t>
  </si>
  <si>
    <t>51330-3361-0000-0000</t>
  </si>
  <si>
    <t>SERV D APOYO ADMTIVO FOTOCOP E IMPRESIO</t>
  </si>
  <si>
    <t>51330-3381-0000-0000</t>
  </si>
  <si>
    <t>SERVICIOS DE VIGILANCIA</t>
  </si>
  <si>
    <t>51340-3451-0000-0000</t>
  </si>
  <si>
    <t>51340-3471-0000-0000</t>
  </si>
  <si>
    <t>FLETES Y MANIOBRAS</t>
  </si>
  <si>
    <t>51340-3491-0000-0000</t>
  </si>
  <si>
    <t>SERV FINANC BANCAR Y COMERCIALES INTEGRA</t>
  </si>
  <si>
    <t>51350-3511-0000-0000</t>
  </si>
  <si>
    <t>CONSERVACION Y MANTTO DE INMUEBLES</t>
  </si>
  <si>
    <t>51350-3521-0000-0000</t>
  </si>
  <si>
    <t>51350-3531-0000-0000</t>
  </si>
  <si>
    <t>51350-3551-0000-0000</t>
  </si>
  <si>
    <t>REP Y MANT DE EQ DE TRANSPORTE</t>
  </si>
  <si>
    <t>51350-3571-0000-0000</t>
  </si>
  <si>
    <t>INST REP Y MANT D MAQ OTROS EQ Y HERRAM</t>
  </si>
  <si>
    <t>51350-3581-0000-0000</t>
  </si>
  <si>
    <t>SERV DE LIMPIEZA Y MANEJO DE DESECHOS</t>
  </si>
  <si>
    <t>51350-3591-0000-0000</t>
  </si>
  <si>
    <t>SERVICIO DE JARDINERIA Y FUMIGACION</t>
  </si>
  <si>
    <t>51370-3711-0000-0000</t>
  </si>
  <si>
    <t>51370-3721-0000-0000</t>
  </si>
  <si>
    <t>51370-3751-0000-0000</t>
  </si>
  <si>
    <t>51370-3791-0001-0000</t>
  </si>
  <si>
    <t>ESTACIONAMIENTOS</t>
  </si>
  <si>
    <t>51370-3791-0002-0000</t>
  </si>
  <si>
    <t>PEAJE</t>
  </si>
  <si>
    <t>51380-3812-0000-0000</t>
  </si>
  <si>
    <t>EVENTOS INSTITUCIONALES</t>
  </si>
  <si>
    <t>51380-3821-0000-0000</t>
  </si>
  <si>
    <t>GASTOS DE ORDEN SOCIAL Y CULTURAL</t>
  </si>
  <si>
    <t>51380-3831-0001-0000</t>
  </si>
  <si>
    <t>FOROS Y EVENTOS</t>
  </si>
  <si>
    <t>51380-3831-0007-0000</t>
  </si>
  <si>
    <t>Reina de la ciudad</t>
  </si>
  <si>
    <t>51380-3831-0010-0000</t>
  </si>
  <si>
    <t>51380-3851-0000-0000</t>
  </si>
  <si>
    <t>51390-3921-0001-0000</t>
  </si>
  <si>
    <t>IVA HONORARIOS</t>
  </si>
  <si>
    <t>51390-3921-0002-0000</t>
  </si>
  <si>
    <t>OTROS IMPUESTOS Y DERECHOS</t>
  </si>
  <si>
    <t>51390-3951-0000-0000</t>
  </si>
  <si>
    <t>51390-3961-0000-0000</t>
  </si>
  <si>
    <t>OTROS GASTOS POR RESPONSABILIDADES</t>
  </si>
  <si>
    <t>51390-3981-0000-0000</t>
  </si>
  <si>
    <t>IMPUESTOS SOBRE NÓMINAS</t>
  </si>
  <si>
    <t>51390-3982-0000-0000</t>
  </si>
  <si>
    <t>IMPUESTOS SOBRE NOMINA HONORARIOS ASIMIL</t>
  </si>
  <si>
    <t>52400-0000-0000-0000</t>
  </si>
  <si>
    <t>52410-4411-0001-0000</t>
  </si>
  <si>
    <t>APOYO Y/O AYUDA SOCIAL</t>
  </si>
  <si>
    <t>52410-4411-0002-0000</t>
  </si>
  <si>
    <t>BECAS</t>
  </si>
  <si>
    <t>52410-4411-0003-0000</t>
  </si>
  <si>
    <t>52410-4411-0017-0000</t>
  </si>
  <si>
    <t>HONORARIOS APOYO Y/O AYUDA SOCIAL</t>
  </si>
  <si>
    <t>55100-0000-0000-0000</t>
  </si>
  <si>
    <t>55180-0000-0001-0000</t>
  </si>
  <si>
    <t>SERVICIOS PERSONALES</t>
  </si>
  <si>
    <t>PRIMAS P AÑOS DE SERV EFECTIVOS PRESTAD</t>
  </si>
  <si>
    <t>MATERIALES Y SUMINISTROS</t>
  </si>
  <si>
    <t>PAPEL.Y ACCES.IMPRENTA INTER</t>
  </si>
  <si>
    <t>MATERIAL DIDACTICO Y DE APOYO INFORMATIV</t>
  </si>
  <si>
    <t>PRUDUCTOS ALIMENTICIOS PARA PREPARAR ALI</t>
  </si>
  <si>
    <t>UTENCILIOS PARA EL SERVICIO DE ALIMEN</t>
  </si>
  <si>
    <t>PRODUCTOS MINERALES NO METALICOS</t>
  </si>
  <si>
    <t>VIDRIO Y PRODUCTOS DE VIDRIO</t>
  </si>
  <si>
    <t>REF Y AC MEN D MAQ Y OTROS EQUIPOS</t>
  </si>
  <si>
    <t>SERVICIOS GENERALES</t>
  </si>
  <si>
    <t>SERVICIOS LEGALES</t>
  </si>
  <si>
    <t>SEGURO DE BIENES PATRIMONIALES</t>
  </si>
  <si>
    <t>INST REP Y MANT MOB EQ ADMON EDU Y REC</t>
  </si>
  <si>
    <t>INST REP Y MANT EQ COMP Y TEC INF</t>
  </si>
  <si>
    <t>PASAJES AEREOS NACIONALES</t>
  </si>
  <si>
    <t>PASAJES TERRESTRES</t>
  </si>
  <si>
    <t>VIATICOS EN EL PAIS</t>
  </si>
  <si>
    <t>Dia de la familia</t>
  </si>
  <si>
    <t>GASTOS DE REPRESENTACION</t>
  </si>
  <si>
    <t>PENAS MULTAS ACCES Y ACTUALIZACIONES</t>
  </si>
  <si>
    <t>AYUDAS SOCIALES</t>
  </si>
  <si>
    <t>APOYO POR SERV. DE REGISTRO</t>
  </si>
  <si>
    <t>ESTIMACIONES, DEPRECIACIONES, DETERIOROS</t>
  </si>
  <si>
    <t>DISMINUCION DE BIENES POR PERDIDA</t>
  </si>
  <si>
    <t>52200-0000-0000-0000</t>
  </si>
  <si>
    <t>TRANSFERENCIAS AL RESTO DEL SECTOR PÚBLI</t>
  </si>
  <si>
    <t>52220-4242-0001-0000</t>
  </si>
  <si>
    <t>APOYO ECONOMICO CEMAIV</t>
  </si>
  <si>
    <t>31100-0000-0001-0000</t>
  </si>
  <si>
    <t>TRANSF.PARA LA ADQUISIC.D'BIENES MUEBLES</t>
  </si>
  <si>
    <t>APORTACIONES</t>
  </si>
  <si>
    <t>PROPIOS Y MUNICIPAL</t>
  </si>
  <si>
    <t>32100-0000-0000-0000</t>
  </si>
  <si>
    <t>RESULTADOS DEL EJERCICIO(AHORRO/DESAHORRO)</t>
  </si>
  <si>
    <t>MUNICIPAL</t>
  </si>
  <si>
    <t>32200-0000-0001-0000</t>
  </si>
  <si>
    <t>RESULTADO DE EJERCICIOS ANTERIORES</t>
  </si>
  <si>
    <t>32200-0000-0002-0000</t>
  </si>
  <si>
    <t>RESULT. EJERC. ANTERIORES 2013</t>
  </si>
  <si>
    <t>32200-0000-0003-0000</t>
  </si>
  <si>
    <t>RESULT. EJERC. ANTERIORES 2014</t>
  </si>
  <si>
    <t>32200-0000-0004-0000</t>
  </si>
  <si>
    <t>RESULT. EJERC. ANTERIORES 2015</t>
  </si>
  <si>
    <t>32200-0000-0005-0000</t>
  </si>
  <si>
    <t>RESULT. EJERC. ANTERIORES 2016</t>
  </si>
  <si>
    <t>11110-0000-0001-0001</t>
  </si>
  <si>
    <t>CAJA CHICA</t>
  </si>
  <si>
    <t>11110-0000-0001-0002</t>
  </si>
  <si>
    <t>CAJA GASTOS POR COMPROBAR</t>
  </si>
  <si>
    <t>11110-0000-0001-0003</t>
  </si>
  <si>
    <t>CAJA INGRESOS</t>
  </si>
  <si>
    <t>11120-0000-0001-0001</t>
  </si>
  <si>
    <t>BANCOMER 0446491731</t>
  </si>
  <si>
    <t>11120-0000-0002-0004</t>
  </si>
  <si>
    <t>BAJIO 4159646</t>
  </si>
  <si>
    <t>11120-0000-0002-0006</t>
  </si>
  <si>
    <t>BAJIO 9105602-1</t>
  </si>
  <si>
    <t>11120-0000-0002-0007</t>
  </si>
  <si>
    <t>BAJIO 5334</t>
  </si>
  <si>
    <t>11120-0000-0002-0008</t>
  </si>
  <si>
    <t>BAJIO 001000219</t>
  </si>
  <si>
    <t>11120-0000-0002-0009</t>
  </si>
  <si>
    <t>16996951 INCAPACIDADES</t>
  </si>
  <si>
    <t>11120-0000-0003-0001</t>
  </si>
  <si>
    <t>BANORTE 0853696649</t>
  </si>
  <si>
    <t>BANORTE 1669084</t>
  </si>
  <si>
    <t>MUEBLES DE OFICINA Y ESTANTERIA</t>
  </si>
  <si>
    <t>EQUIPO DE COMPUTO Y DE TECNOLOGIA DE LA</t>
  </si>
  <si>
    <t>OTROS MOBILIARIOS Y EQUIPO DE ADMINISTRA</t>
  </si>
  <si>
    <t>APARATOS DEPORTIVOS</t>
  </si>
  <si>
    <t>OTRO MOBILIARIO Y EQUIPO EDUCACIONAL Y R</t>
  </si>
  <si>
    <t>EQUIPO MEDICO Y DE LABORATORIO</t>
  </si>
  <si>
    <t>VEHICULOS Y EQUIPO</t>
  </si>
  <si>
    <t>CARROCERIAS Y REMOLQUES</t>
  </si>
  <si>
    <t>EQUIPO DE SEGURIDAD</t>
  </si>
  <si>
    <t>SISTEMAS DE SEGURIDAD</t>
  </si>
  <si>
    <t>MAQUINARIA Y EQUIPO</t>
  </si>
  <si>
    <t>SIST AIRE ACOND CALEF REFRI INDUST COM</t>
  </si>
  <si>
    <t>EQUIPO DE COMUNICACION</t>
  </si>
  <si>
    <t>HERRAMIENTAS Y MAQUINARIA</t>
  </si>
  <si>
    <t>OTROS EQUIPOS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</si>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</sst>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67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/>
    <xf numFmtId="0" fontId="13" fillId="0" borderId="18" xfId="3" applyFont="1" applyFill="1" applyBorder="1" applyAlignment="1">
      <alignment horizontal="center" vertical="center" wrapText="1"/>
    </xf>
    <xf numFmtId="0" fontId="13" fillId="0" borderId="20" xfId="3" applyFont="1" applyFill="1" applyBorder="1" applyAlignment="1">
      <alignment horizontal="center" vertical="center" wrapText="1"/>
    </xf>
    <xf numFmtId="0" fontId="9" fillId="0" borderId="1" xfId="4" applyFont="1" applyFill="1" applyBorder="1"/>
    <xf numFmtId="0" fontId="13" fillId="0" borderId="24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9" fillId="0" borderId="0" xfId="0" applyFont="1"/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6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25" xfId="0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25" xfId="0" applyNumberFormat="1" applyFont="1" applyFill="1" applyBorder="1" applyAlignment="1">
      <alignment horizontal="right" wrapText="1"/>
    </xf>
    <xf numFmtId="4" fontId="13" fillId="3" borderId="26" xfId="0" applyNumberFormat="1" applyFont="1" applyFill="1" applyBorder="1" applyAlignment="1">
      <alignment wrapText="1"/>
    </xf>
    <xf numFmtId="4" fontId="13" fillId="3" borderId="26" xfId="0" applyNumberFormat="1" applyFont="1" applyFill="1" applyBorder="1" applyAlignment="1">
      <alignment horizontal="right" wrapText="1"/>
    </xf>
    <xf numFmtId="0" fontId="13" fillId="3" borderId="19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27" xfId="0" applyNumberFormat="1" applyFont="1" applyFill="1" applyBorder="1" applyAlignment="1">
      <alignment wrapText="1"/>
    </xf>
    <xf numFmtId="4" fontId="13" fillId="3" borderId="27" xfId="0" applyNumberFormat="1" applyFont="1" applyFill="1" applyBorder="1" applyAlignment="1">
      <alignment horizontal="right" wrapText="1"/>
    </xf>
    <xf numFmtId="0" fontId="13" fillId="3" borderId="20" xfId="0" applyFont="1" applyFill="1" applyBorder="1" applyAlignment="1">
      <alignment horizontal="left" wrapText="1"/>
    </xf>
    <xf numFmtId="4" fontId="9" fillId="0" borderId="27" xfId="0" applyNumberFormat="1" applyFont="1" applyFill="1" applyBorder="1" applyAlignment="1">
      <alignment wrapText="1"/>
    </xf>
    <xf numFmtId="49" fontId="9" fillId="0" borderId="27" xfId="0" applyNumberFormat="1" applyFont="1" applyFill="1" applyBorder="1" applyAlignment="1">
      <alignment wrapText="1"/>
    </xf>
    <xf numFmtId="49" fontId="9" fillId="0" borderId="20" xfId="0" applyNumberFormat="1" applyFont="1" applyFill="1" applyBorder="1" applyAlignment="1">
      <alignment wrapText="1"/>
    </xf>
    <xf numFmtId="4" fontId="13" fillId="3" borderId="19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0" xfId="0" applyNumberFormat="1" applyFont="1" applyFill="1" applyBorder="1" applyAlignment="1">
      <alignment wrapText="1"/>
    </xf>
    <xf numFmtId="0" fontId="13" fillId="3" borderId="20" xfId="0" applyFont="1" applyFill="1" applyBorder="1" applyAlignment="1">
      <alignment wrapText="1"/>
    </xf>
    <xf numFmtId="4" fontId="9" fillId="0" borderId="20" xfId="0" applyNumberFormat="1" applyFont="1" applyFill="1" applyBorder="1" applyAlignment="1">
      <alignment wrapText="1"/>
    </xf>
    <xf numFmtId="49" fontId="13" fillId="2" borderId="20" xfId="1" applyNumberFormat="1" applyFont="1" applyFill="1" applyBorder="1" applyAlignment="1">
      <alignment horizontal="center" vertical="center" wrapText="1"/>
    </xf>
    <xf numFmtId="4" fontId="13" fillId="2" borderId="20" xfId="1" applyNumberFormat="1" applyFont="1" applyFill="1" applyBorder="1" applyAlignment="1">
      <alignment horizontal="center" vertical="center" wrapText="1"/>
    </xf>
    <xf numFmtId="0" fontId="13" fillId="2" borderId="20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28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18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19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0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29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7" fillId="0" borderId="0" xfId="2" applyNumberFormat="1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0" fontId="13" fillId="2" borderId="27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5" borderId="1" xfId="2" applyFont="1" applyFill="1" applyBorder="1" applyAlignment="1">
      <alignment horizontal="left" vertical="top"/>
    </xf>
    <xf numFmtId="0" fontId="13" fillId="2" borderId="20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18" xfId="0" applyFont="1" applyBorder="1" applyAlignment="1"/>
    <xf numFmtId="4" fontId="9" fillId="0" borderId="20" xfId="1" applyNumberFormat="1" applyFont="1" applyBorder="1" applyAlignment="1"/>
    <xf numFmtId="0" fontId="9" fillId="0" borderId="20" xfId="0" applyFont="1" applyBorder="1" applyAlignment="1"/>
    <xf numFmtId="0" fontId="13" fillId="2" borderId="20" xfId="0" applyFont="1" applyFill="1" applyBorder="1" applyAlignment="1">
      <alignment horizontal="center" vertical="center" wrapText="1"/>
    </xf>
    <xf numFmtId="0" fontId="13" fillId="0" borderId="23" xfId="0" applyFont="1" applyBorder="1" applyAlignment="1"/>
    <xf numFmtId="4" fontId="13" fillId="0" borderId="23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0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25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25" xfId="1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9" fontId="9" fillId="0" borderId="25" xfId="0" applyNumberFormat="1" applyFont="1" applyFill="1" applyBorder="1" applyAlignment="1">
      <alignment wrapText="1"/>
    </xf>
    <xf numFmtId="4" fontId="13" fillId="3" borderId="26" xfId="1" applyNumberFormat="1" applyFont="1" applyFill="1" applyBorder="1" applyAlignment="1">
      <alignment wrapText="1"/>
    </xf>
    <xf numFmtId="0" fontId="13" fillId="3" borderId="30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1" xfId="0" applyNumberFormat="1" applyFont="1" applyFill="1" applyBorder="1" applyAlignment="1">
      <alignment wrapText="1"/>
    </xf>
    <xf numFmtId="0" fontId="13" fillId="3" borderId="27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0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19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18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27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27" xfId="7" applyNumberFormat="1" applyFont="1" applyFill="1" applyBorder="1" applyAlignment="1">
      <alignment wrapText="1"/>
    </xf>
    <xf numFmtId="2" fontId="13" fillId="2" borderId="18" xfId="1" applyNumberFormat="1" applyFont="1" applyFill="1" applyBorder="1" applyAlignment="1">
      <alignment horizontal="center" vertical="center" wrapText="1"/>
    </xf>
    <xf numFmtId="2" fontId="13" fillId="2" borderId="20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25" xfId="0" applyNumberFormat="1" applyFont="1" applyFill="1" applyBorder="1" applyAlignment="1">
      <alignment wrapText="1"/>
    </xf>
    <xf numFmtId="4" fontId="13" fillId="2" borderId="20" xfId="0" applyNumberFormat="1" applyFont="1" applyFill="1" applyBorder="1" applyAlignment="1">
      <alignment horizontal="center" vertical="center" wrapText="1"/>
    </xf>
    <xf numFmtId="0" fontId="18" fillId="0" borderId="0" xfId="0" applyFont="1" applyBorder="1"/>
    <xf numFmtId="0" fontId="9" fillId="0" borderId="20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0" xfId="0" applyNumberFormat="1" applyFont="1" applyFill="1" applyBorder="1" applyAlignment="1">
      <alignment wrapText="1"/>
    </xf>
    <xf numFmtId="0" fontId="13" fillId="0" borderId="20" xfId="0" applyFont="1" applyFill="1" applyBorder="1" applyAlignment="1">
      <alignment wrapText="1"/>
    </xf>
    <xf numFmtId="4" fontId="2" fillId="0" borderId="23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0" xfId="0" applyNumberFormat="1" applyFont="1" applyFill="1" applyBorder="1" applyAlignment="1">
      <alignment horizontal="center"/>
    </xf>
    <xf numFmtId="4" fontId="13" fillId="3" borderId="24" xfId="0" applyNumberFormat="1" applyFont="1" applyFill="1" applyBorder="1" applyAlignment="1">
      <alignment horizontal="right"/>
    </xf>
    <xf numFmtId="0" fontId="19" fillId="3" borderId="20" xfId="0" applyFont="1" applyFill="1" applyBorder="1" applyAlignment="1">
      <alignment wrapText="1"/>
    </xf>
    <xf numFmtId="10" fontId="9" fillId="0" borderId="20" xfId="0" applyNumberFormat="1" applyFont="1" applyFill="1" applyBorder="1" applyAlignment="1">
      <alignment horizontal="right"/>
    </xf>
    <xf numFmtId="4" fontId="9" fillId="0" borderId="24" xfId="0" applyNumberFormat="1" applyFont="1" applyFill="1" applyBorder="1" applyAlignment="1">
      <alignment horizontal="right"/>
    </xf>
    <xf numFmtId="0" fontId="20" fillId="0" borderId="20" xfId="0" applyFont="1" applyBorder="1" applyAlignment="1">
      <alignment wrapText="1"/>
    </xf>
    <xf numFmtId="0" fontId="20" fillId="0" borderId="24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2" xfId="0" applyNumberFormat="1" applyFont="1" applyFill="1" applyBorder="1" applyAlignment="1">
      <alignment horizontal="right"/>
    </xf>
    <xf numFmtId="4" fontId="9" fillId="0" borderId="33" xfId="0" applyNumberFormat="1" applyFont="1" applyFill="1" applyBorder="1" applyAlignment="1">
      <alignment horizontal="right"/>
    </xf>
    <xf numFmtId="0" fontId="3" fillId="0" borderId="33" xfId="3" applyFont="1" applyBorder="1" applyAlignment="1">
      <alignment vertical="top" wrapText="1"/>
    </xf>
    <xf numFmtId="0" fontId="3" fillId="0" borderId="33" xfId="3" applyNumberFormat="1" applyFont="1" applyFill="1" applyBorder="1" applyAlignment="1">
      <alignment horizontal="center" vertical="top"/>
    </xf>
    <xf numFmtId="4" fontId="9" fillId="0" borderId="2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19" fillId="3" borderId="1" xfId="0" applyFont="1" applyFill="1" applyBorder="1" applyAlignment="1">
      <alignment vertical="center"/>
    </xf>
    <xf numFmtId="0" fontId="16" fillId="3" borderId="1" xfId="3" applyFont="1" applyFill="1" applyBorder="1" applyAlignment="1" applyProtection="1">
      <alignment horizontal="center" vertical="top"/>
      <protection hidden="1"/>
    </xf>
    <xf numFmtId="4" fontId="20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0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vertical="center"/>
    </xf>
    <xf numFmtId="0" fontId="13" fillId="2" borderId="34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35" xfId="2" applyFont="1" applyFill="1" applyBorder="1" applyAlignment="1">
      <alignment horizontal="left" vertical="top"/>
    </xf>
    <xf numFmtId="0" fontId="2" fillId="2" borderId="36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19" fillId="3" borderId="2" xfId="0" applyFont="1" applyFill="1" applyBorder="1" applyAlignment="1">
      <alignment vertical="center"/>
    </xf>
    <xf numFmtId="0" fontId="21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0" fillId="0" borderId="2" xfId="0" applyFont="1" applyFill="1" applyBorder="1" applyAlignment="1">
      <alignment horizontal="left" vertical="center" indent="1"/>
    </xf>
    <xf numFmtId="0" fontId="20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19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35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0" fontId="3" fillId="0" borderId="20" xfId="3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0" xfId="3" applyFont="1" applyFill="1" applyBorder="1"/>
    <xf numFmtId="0" fontId="9" fillId="0" borderId="20" xfId="0" applyFont="1" applyBorder="1" applyAlignment="1">
      <alignment horizontal="justify" vertical="center" wrapText="1"/>
    </xf>
    <xf numFmtId="0" fontId="13" fillId="0" borderId="20" xfId="0" applyFont="1" applyBorder="1" applyAlignment="1">
      <alignment horizontal="justify" vertical="center" wrapText="1"/>
    </xf>
    <xf numFmtId="0" fontId="2" fillId="0" borderId="20" xfId="3" applyFont="1" applyFill="1" applyBorder="1" applyAlignment="1">
      <alignment horizontal="center"/>
    </xf>
    <xf numFmtId="0" fontId="3" fillId="0" borderId="20" xfId="3" applyFont="1" applyFill="1" applyBorder="1" applyAlignment="1">
      <alignment wrapText="1"/>
    </xf>
    <xf numFmtId="0" fontId="3" fillId="0" borderId="20" xfId="3" applyFont="1" applyFill="1" applyBorder="1" applyAlignment="1">
      <alignment horizontal="left"/>
    </xf>
    <xf numFmtId="0" fontId="3" fillId="0" borderId="20" xfId="3" applyFont="1" applyFill="1" applyBorder="1" applyAlignment="1">
      <alignment horizontal="left" wrapText="1"/>
    </xf>
    <xf numFmtId="0" fontId="2" fillId="0" borderId="20" xfId="3" applyFont="1" applyFill="1" applyBorder="1" applyAlignment="1">
      <alignment wrapText="1"/>
    </xf>
    <xf numFmtId="0" fontId="2" fillId="0" borderId="20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3" fillId="0" borderId="0" xfId="0" applyFont="1" applyAlignment="1">
      <alignment vertical="center"/>
    </xf>
    <xf numFmtId="4" fontId="9" fillId="6" borderId="20" xfId="0" applyNumberFormat="1" applyFont="1" applyFill="1" applyBorder="1" applyAlignment="1">
      <alignment wrapText="1"/>
    </xf>
    <xf numFmtId="44" fontId="9" fillId="0" borderId="1" xfId="0" applyNumberFormat="1" applyFont="1" applyFill="1" applyBorder="1" applyAlignment="1">
      <alignment vertical="justify"/>
    </xf>
    <xf numFmtId="49" fontId="13" fillId="0" borderId="20" xfId="0" applyNumberFormat="1" applyFont="1" applyFill="1" applyBorder="1" applyAlignment="1">
      <alignment wrapText="1"/>
    </xf>
    <xf numFmtId="4" fontId="13" fillId="6" borderId="20" xfId="0" applyNumberFormat="1" applyFont="1" applyFill="1" applyBorder="1" applyAlignment="1">
      <alignment wrapText="1"/>
    </xf>
    <xf numFmtId="49" fontId="13" fillId="0" borderId="27" xfId="0" applyNumberFormat="1" applyFont="1" applyFill="1" applyBorder="1" applyAlignment="1">
      <alignment wrapText="1"/>
    </xf>
    <xf numFmtId="0" fontId="9" fillId="0" borderId="1" xfId="0" applyFont="1" applyBorder="1" applyAlignment="1">
      <alignment vertical="top" wrapText="1"/>
    </xf>
    <xf numFmtId="43" fontId="1" fillId="0" borderId="1" xfId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wrapText="1"/>
    </xf>
    <xf numFmtId="4" fontId="13" fillId="0" borderId="1" xfId="1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vertical="justify" wrapText="1"/>
    </xf>
    <xf numFmtId="4" fontId="1" fillId="0" borderId="1" xfId="0" applyNumberFormat="1" applyFont="1" applyFill="1" applyBorder="1" applyAlignment="1">
      <alignment vertical="justify" wrapText="1"/>
    </xf>
    <xf numFmtId="10" fontId="1" fillId="0" borderId="1" xfId="7" applyNumberFormat="1" applyFont="1" applyFill="1" applyBorder="1" applyAlignment="1">
      <alignment wrapText="1"/>
    </xf>
    <xf numFmtId="0" fontId="9" fillId="0" borderId="1" xfId="4" quotePrefix="1" applyFont="1" applyFill="1" applyBorder="1"/>
    <xf numFmtId="43" fontId="13" fillId="0" borderId="20" xfId="8" applyFont="1" applyFill="1" applyBorder="1" applyAlignment="1">
      <alignment horizontal="center" vertical="center" wrapText="1"/>
    </xf>
    <xf numFmtId="0" fontId="11" fillId="4" borderId="16" xfId="0" applyFont="1" applyFill="1" applyBorder="1" applyAlignment="1" applyProtection="1">
      <alignment horizontal="center" vertical="center"/>
      <protection locked="0"/>
    </xf>
    <xf numFmtId="0" fontId="11" fillId="4" borderId="17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2" fillId="0" borderId="23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</cellXfs>
  <cellStyles count="9">
    <cellStyle name="Millares" xfId="8" builtinId="3"/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CUENTA%20PUBLICA%20DIF/HOJA%20TRABAJO%20CUENTA%20PUBLICA/CUENTA%20PUBLICA%202017/CUENTA%20PUBLICA%20MARZO%202017/BALAN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FORMULAS"/>
      <sheetName val="Hoja3"/>
      <sheetName val="Hoja1"/>
    </sheetNames>
    <sheetDataSet>
      <sheetData sheetId="0"/>
      <sheetData sheetId="1"/>
      <sheetData sheetId="2">
        <row r="2">
          <cell r="B2" t="str">
            <v>10000-0000-0000-0000</v>
          </cell>
          <cell r="C2" t="str">
            <v>ACTIVO</v>
          </cell>
          <cell r="D2">
            <v>116759253.16</v>
          </cell>
          <cell r="E2">
            <v>81935271.319999993</v>
          </cell>
          <cell r="F2">
            <v>71402747.870000005</v>
          </cell>
          <cell r="G2">
            <v>127291776.61</v>
          </cell>
        </row>
        <row r="3">
          <cell r="B3" t="str">
            <v>11000-0000-0000-0000</v>
          </cell>
          <cell r="C3" t="str">
            <v>ACTIVO CIRCULANTE</v>
          </cell>
          <cell r="D3">
            <v>14503121.970000001</v>
          </cell>
          <cell r="E3">
            <v>79655629.359999999</v>
          </cell>
          <cell r="F3">
            <v>70116024.890000001</v>
          </cell>
          <cell r="G3">
            <v>24042726.440000001</v>
          </cell>
        </row>
        <row r="4">
          <cell r="B4" t="str">
            <v>11100-0000-0000-0000</v>
          </cell>
          <cell r="C4" t="str">
            <v>EFECTIVO Y EQUIVALENTES</v>
          </cell>
          <cell r="D4">
            <v>14456253.460000001</v>
          </cell>
          <cell r="E4">
            <v>48520641.399999999</v>
          </cell>
          <cell r="F4">
            <v>47943404.75</v>
          </cell>
          <cell r="G4">
            <v>15033490.109999999</v>
          </cell>
        </row>
        <row r="5">
          <cell r="B5" t="str">
            <v>11110-0000-0000-0000</v>
          </cell>
          <cell r="C5" t="str">
            <v>EFECTIVO</v>
          </cell>
          <cell r="D5">
            <v>88150.8</v>
          </cell>
          <cell r="E5">
            <v>24671.01</v>
          </cell>
          <cell r="F5">
            <v>35622.53</v>
          </cell>
          <cell r="G5">
            <v>77199.28</v>
          </cell>
        </row>
        <row r="6">
          <cell r="B6" t="str">
            <v>11110-0000-0001-0000</v>
          </cell>
          <cell r="C6" t="str">
            <v>CAJA</v>
          </cell>
          <cell r="D6">
            <v>88150.8</v>
          </cell>
          <cell r="E6">
            <v>24671.01</v>
          </cell>
          <cell r="F6">
            <v>35622.53</v>
          </cell>
          <cell r="G6">
            <v>77199.28</v>
          </cell>
        </row>
        <row r="7">
          <cell r="B7" t="str">
            <v>11110-0000-0001-0001</v>
          </cell>
          <cell r="C7" t="str">
            <v>CAJA CHICA</v>
          </cell>
          <cell r="D7">
            <v>77200</v>
          </cell>
          <cell r="E7">
            <v>0</v>
          </cell>
          <cell r="F7">
            <v>0</v>
          </cell>
          <cell r="G7">
            <v>77200</v>
          </cell>
        </row>
        <row r="8">
          <cell r="B8" t="str">
            <v>11110-0000-0001-0002</v>
          </cell>
          <cell r="C8" t="str">
            <v>CAJA GASTOS POR COMPROBAR</v>
          </cell>
          <cell r="D8">
            <v>145.80000000000001</v>
          </cell>
          <cell r="E8">
            <v>24671.01</v>
          </cell>
          <cell r="F8">
            <v>24817.53</v>
          </cell>
          <cell r="G8">
            <v>-0.72</v>
          </cell>
        </row>
        <row r="9">
          <cell r="B9" t="str">
            <v>11110-0000-0001-0003</v>
          </cell>
          <cell r="C9" t="str">
            <v>CAJA INGRESOS</v>
          </cell>
          <cell r="D9">
            <v>10805</v>
          </cell>
          <cell r="E9">
            <v>0</v>
          </cell>
          <cell r="F9">
            <v>10805</v>
          </cell>
          <cell r="G9">
            <v>0</v>
          </cell>
        </row>
        <row r="10">
          <cell r="B10" t="str">
            <v>11120-0000-0000-0000</v>
          </cell>
          <cell r="C10" t="str">
            <v>BANCOS/TESORERÍA</v>
          </cell>
          <cell r="D10">
            <v>14332352.35</v>
          </cell>
          <cell r="E10">
            <v>48291566.32</v>
          </cell>
          <cell r="F10">
            <v>47907782.219999999</v>
          </cell>
          <cell r="G10">
            <v>14716136.449999999</v>
          </cell>
        </row>
        <row r="11">
          <cell r="B11" t="str">
            <v>11120-0000-0001-0000</v>
          </cell>
          <cell r="C11" t="str">
            <v>BANCOMER</v>
          </cell>
          <cell r="D11">
            <v>5150842.4800000004</v>
          </cell>
          <cell r="E11">
            <v>17006460.510000002</v>
          </cell>
          <cell r="F11">
            <v>16005332.1</v>
          </cell>
          <cell r="G11">
            <v>6151970.8899999997</v>
          </cell>
        </row>
        <row r="12">
          <cell r="B12" t="str">
            <v>11120-0000-0001-0001</v>
          </cell>
          <cell r="C12" t="str">
            <v>BANCOMER 0446491731</v>
          </cell>
          <cell r="D12">
            <v>5150842.4800000004</v>
          </cell>
          <cell r="E12">
            <v>17006460.510000002</v>
          </cell>
          <cell r="F12">
            <v>16005332.1</v>
          </cell>
          <cell r="G12">
            <v>6151970.8899999997</v>
          </cell>
        </row>
        <row r="13">
          <cell r="B13" t="str">
            <v>11120-0000-0002-0000</v>
          </cell>
          <cell r="C13" t="str">
            <v>BANCO DEL BAJIO</v>
          </cell>
          <cell r="D13">
            <v>7920115.2400000002</v>
          </cell>
          <cell r="E13">
            <v>23507700.010000002</v>
          </cell>
          <cell r="F13">
            <v>22905569.690000001</v>
          </cell>
          <cell r="G13">
            <v>8522245.5600000005</v>
          </cell>
        </row>
        <row r="14">
          <cell r="B14" t="str">
            <v>11120-0000-0002-0004</v>
          </cell>
          <cell r="C14" t="str">
            <v>BAJIO 4159646</v>
          </cell>
          <cell r="D14">
            <v>1623111.3</v>
          </cell>
          <cell r="E14">
            <v>508357.5</v>
          </cell>
          <cell r="F14">
            <v>1154280.53</v>
          </cell>
          <cell r="G14">
            <v>977188.27</v>
          </cell>
        </row>
        <row r="15">
          <cell r="B15" t="str">
            <v>11120-0000-0002-0006</v>
          </cell>
          <cell r="C15" t="str">
            <v>BAJIO 9105602-1</v>
          </cell>
          <cell r="D15">
            <v>512507.41</v>
          </cell>
          <cell r="E15">
            <v>22727641.149999999</v>
          </cell>
          <cell r="F15">
            <v>21509664.969999999</v>
          </cell>
          <cell r="G15">
            <v>1730483.59</v>
          </cell>
        </row>
        <row r="16">
          <cell r="B16" t="str">
            <v>11120-0000-0002-0007</v>
          </cell>
          <cell r="C16" t="str">
            <v>BAJIO 5334</v>
          </cell>
          <cell r="D16">
            <v>5755918.5599999996</v>
          </cell>
          <cell r="E16">
            <v>55339.43</v>
          </cell>
          <cell r="F16">
            <v>0</v>
          </cell>
          <cell r="G16">
            <v>5811257.9900000002</v>
          </cell>
        </row>
        <row r="17">
          <cell r="B17" t="str">
            <v>11120-0000-0002-0008</v>
          </cell>
          <cell r="C17" t="str">
            <v>BAJIO 001000219</v>
          </cell>
          <cell r="D17">
            <v>3345</v>
          </cell>
          <cell r="E17">
            <v>232</v>
          </cell>
          <cell r="F17">
            <v>855</v>
          </cell>
          <cell r="G17">
            <v>2722</v>
          </cell>
        </row>
        <row r="18">
          <cell r="B18" t="str">
            <v>11120-0000-0002-0009</v>
          </cell>
          <cell r="C18" t="str">
            <v>16996951 INCAPACIDADES</v>
          </cell>
          <cell r="D18">
            <v>25232.97</v>
          </cell>
          <cell r="E18">
            <v>216129.93</v>
          </cell>
          <cell r="F18">
            <v>240769.19</v>
          </cell>
          <cell r="G18">
            <v>593.71</v>
          </cell>
        </row>
        <row r="19">
          <cell r="B19" t="str">
            <v>11120-0000-0003-0000</v>
          </cell>
          <cell r="C19" t="str">
            <v>BANORTE</v>
          </cell>
          <cell r="D19">
            <v>1261394.6299999999</v>
          </cell>
          <cell r="E19">
            <v>7777405.7999999998</v>
          </cell>
          <cell r="F19">
            <v>8996880.4299999997</v>
          </cell>
          <cell r="G19">
            <v>41920</v>
          </cell>
        </row>
        <row r="20">
          <cell r="B20" t="str">
            <v>11120-0000-0003-0001</v>
          </cell>
          <cell r="C20" t="str">
            <v>BANORTE 0853696649</v>
          </cell>
          <cell r="D20">
            <v>1261394.6299999999</v>
          </cell>
          <cell r="E20">
            <v>7777405.7999999998</v>
          </cell>
          <cell r="F20">
            <v>8996880.4299999997</v>
          </cell>
          <cell r="G20">
            <v>41920</v>
          </cell>
        </row>
        <row r="21">
          <cell r="B21" t="str">
            <v>11140-0000-0000-0000</v>
          </cell>
          <cell r="C21" t="str">
            <v>INVERSIONES TEMPORALES (HASTA 3 MESES)</v>
          </cell>
          <cell r="D21">
            <v>35750.31</v>
          </cell>
          <cell r="E21">
            <v>204404.07</v>
          </cell>
          <cell r="F21">
            <v>0</v>
          </cell>
          <cell r="G21">
            <v>240154.38</v>
          </cell>
        </row>
        <row r="22">
          <cell r="B22" t="str">
            <v>11140-0000-0002-0000</v>
          </cell>
          <cell r="C22" t="str">
            <v>BANORTE</v>
          </cell>
          <cell r="D22">
            <v>35750.31</v>
          </cell>
          <cell r="E22">
            <v>204404.07</v>
          </cell>
          <cell r="F22">
            <v>0</v>
          </cell>
          <cell r="G22">
            <v>240154.38</v>
          </cell>
        </row>
        <row r="23">
          <cell r="B23" t="str">
            <v>11140-0000-0002-0002</v>
          </cell>
          <cell r="C23" t="str">
            <v>BANORTE 1669084</v>
          </cell>
          <cell r="D23">
            <v>35750.31</v>
          </cell>
          <cell r="E23">
            <v>204404.07</v>
          </cell>
          <cell r="F23">
            <v>0</v>
          </cell>
          <cell r="G23">
            <v>240154.38</v>
          </cell>
        </row>
        <row r="24">
          <cell r="B24" t="str">
            <v>11200-0000-0000-0000</v>
          </cell>
          <cell r="C24" t="str">
            <v>DERECHOS A RECIBIR EFECTIVO O EQUIVALENT</v>
          </cell>
          <cell r="D24">
            <v>46868.51</v>
          </cell>
          <cell r="E24">
            <v>31134987.960000001</v>
          </cell>
          <cell r="F24">
            <v>22172620.140000001</v>
          </cell>
          <cell r="G24">
            <v>9009236.3300000001</v>
          </cell>
        </row>
        <row r="25">
          <cell r="B25" t="str">
            <v>11220-0000-0000-0000</v>
          </cell>
          <cell r="C25" t="str">
            <v>CUENTAS POR COBRAR A CORTO PLAZO</v>
          </cell>
          <cell r="D25">
            <v>17340.849999999999</v>
          </cell>
          <cell r="E25">
            <v>1641.89</v>
          </cell>
          <cell r="F25">
            <v>11468.2</v>
          </cell>
          <cell r="G25">
            <v>7514.54</v>
          </cell>
        </row>
        <row r="26">
          <cell r="B26" t="str">
            <v>11220-0000-0009-0000</v>
          </cell>
          <cell r="C26" t="str">
            <v>OTRAS CUENTAS POR COBRAR</v>
          </cell>
          <cell r="D26">
            <v>17340.849999999999</v>
          </cell>
          <cell r="E26">
            <v>1641.89</v>
          </cell>
          <cell r="F26">
            <v>11468.2</v>
          </cell>
          <cell r="G26">
            <v>7514.54</v>
          </cell>
        </row>
        <row r="27">
          <cell r="B27" t="str">
            <v>11220-0000-0009-0031</v>
          </cell>
          <cell r="C27" t="str">
            <v>ARACELI GUERRER</v>
          </cell>
          <cell r="D27">
            <v>0</v>
          </cell>
          <cell r="E27">
            <v>130</v>
          </cell>
          <cell r="F27">
            <v>130</v>
          </cell>
          <cell r="G27">
            <v>0</v>
          </cell>
        </row>
        <row r="28">
          <cell r="B28" t="str">
            <v>11220-0000-0009-0032</v>
          </cell>
          <cell r="C28" t="str">
            <v>JANET A. PIMENTEL RODRIGUEZ</v>
          </cell>
          <cell r="D28">
            <v>434</v>
          </cell>
          <cell r="E28">
            <v>224</v>
          </cell>
          <cell r="F28">
            <v>658</v>
          </cell>
          <cell r="G28">
            <v>0</v>
          </cell>
        </row>
        <row r="29">
          <cell r="B29" t="str">
            <v>11220-0000-0009-0057</v>
          </cell>
          <cell r="C29" t="str">
            <v>VILCHIS CONTRERAS VIRGINIA</v>
          </cell>
          <cell r="D29">
            <v>170</v>
          </cell>
          <cell r="E29">
            <v>0</v>
          </cell>
          <cell r="F29">
            <v>170</v>
          </cell>
          <cell r="G29">
            <v>0</v>
          </cell>
        </row>
        <row r="30">
          <cell r="B30" t="str">
            <v>11220-0000-0009-0059</v>
          </cell>
          <cell r="C30" t="str">
            <v>MACIAS BOSQUES JOSEFINA</v>
          </cell>
          <cell r="D30">
            <v>273.33</v>
          </cell>
          <cell r="E30">
            <v>0.03</v>
          </cell>
          <cell r="F30">
            <v>273.36</v>
          </cell>
          <cell r="G30">
            <v>0</v>
          </cell>
        </row>
        <row r="31">
          <cell r="B31" t="str">
            <v>11220-0000-0009-0063</v>
          </cell>
          <cell r="C31" t="str">
            <v>ADRIANA ELIZABETH REYES</v>
          </cell>
          <cell r="D31">
            <v>3116.7</v>
          </cell>
          <cell r="E31">
            <v>0.3</v>
          </cell>
          <cell r="F31">
            <v>3117</v>
          </cell>
          <cell r="G31">
            <v>0</v>
          </cell>
        </row>
        <row r="32">
          <cell r="B32" t="str">
            <v>11220-0000-0009-0064</v>
          </cell>
          <cell r="C32" t="str">
            <v>MA. ELENA MUÑOZ CIENEGA</v>
          </cell>
          <cell r="D32">
            <v>226.66</v>
          </cell>
          <cell r="E32">
            <v>296.68</v>
          </cell>
          <cell r="F32">
            <v>386.64</v>
          </cell>
          <cell r="G32">
            <v>136.69999999999999</v>
          </cell>
        </row>
        <row r="33">
          <cell r="B33" t="str">
            <v>11220-0000-0009-0065</v>
          </cell>
          <cell r="C33" t="str">
            <v>MA. DEL SOCORRO SALAS QUIROZ</v>
          </cell>
          <cell r="D33">
            <v>86.66</v>
          </cell>
          <cell r="E33">
            <v>0.02</v>
          </cell>
          <cell r="F33">
            <v>86.68</v>
          </cell>
          <cell r="G33">
            <v>0</v>
          </cell>
        </row>
        <row r="34">
          <cell r="B34" t="str">
            <v>11220-0000-0009-0069</v>
          </cell>
          <cell r="C34" t="str">
            <v>GUARDADO ALDAPE MA GUADALUPE</v>
          </cell>
          <cell r="D34">
            <v>0</v>
          </cell>
          <cell r="E34">
            <v>226.68</v>
          </cell>
          <cell r="F34">
            <v>226.68</v>
          </cell>
          <cell r="G34">
            <v>0</v>
          </cell>
        </row>
        <row r="35">
          <cell r="B35" t="str">
            <v>11220-0000-0009-0097</v>
          </cell>
          <cell r="C35" t="str">
            <v>JUANA SANCHEZ MONTAÑO</v>
          </cell>
          <cell r="D35">
            <v>10677.84</v>
          </cell>
          <cell r="E35">
            <v>0</v>
          </cell>
          <cell r="F35">
            <v>3500</v>
          </cell>
          <cell r="G35">
            <v>7177.84</v>
          </cell>
        </row>
        <row r="36">
          <cell r="B36" t="str">
            <v>11220-0000-0009-0100</v>
          </cell>
          <cell r="C36" t="str">
            <v>RAQUEL TAPIA RAMIREZ</v>
          </cell>
          <cell r="D36">
            <v>115</v>
          </cell>
          <cell r="E36">
            <v>165</v>
          </cell>
          <cell r="F36">
            <v>280</v>
          </cell>
          <cell r="G36">
            <v>0</v>
          </cell>
        </row>
        <row r="37">
          <cell r="B37" t="str">
            <v>11220-0000-0009-0102</v>
          </cell>
          <cell r="C37" t="str">
            <v>ROBERTA ESMERALDA ROMERO LOPEZ</v>
          </cell>
          <cell r="D37">
            <v>78</v>
          </cell>
          <cell r="E37">
            <v>78</v>
          </cell>
          <cell r="F37">
            <v>156</v>
          </cell>
          <cell r="G37">
            <v>0</v>
          </cell>
        </row>
        <row r="38">
          <cell r="B38" t="str">
            <v>11220-0000-0009-0103</v>
          </cell>
          <cell r="C38" t="str">
            <v>LUZ ADRIANA CABRERA RAMIREZ</v>
          </cell>
          <cell r="D38">
            <v>360</v>
          </cell>
          <cell r="E38">
            <v>0</v>
          </cell>
          <cell r="F38">
            <v>360</v>
          </cell>
          <cell r="G38">
            <v>0</v>
          </cell>
        </row>
        <row r="39">
          <cell r="B39" t="str">
            <v>11220-0000-0009-0104</v>
          </cell>
          <cell r="C39" t="str">
            <v>MA. DE LA LUZ PONCE CERVANTES</v>
          </cell>
          <cell r="D39">
            <v>196.66</v>
          </cell>
          <cell r="E39">
            <v>0.02</v>
          </cell>
          <cell r="F39">
            <v>196.68</v>
          </cell>
          <cell r="G39">
            <v>0</v>
          </cell>
        </row>
        <row r="40">
          <cell r="B40" t="str">
            <v>11220-0000-0009-0105</v>
          </cell>
          <cell r="C40" t="str">
            <v>ANA TERESA CONCHAS PALOMINO</v>
          </cell>
          <cell r="D40">
            <v>265</v>
          </cell>
          <cell r="E40">
            <v>0</v>
          </cell>
          <cell r="F40">
            <v>265</v>
          </cell>
          <cell r="G40">
            <v>0</v>
          </cell>
        </row>
        <row r="41">
          <cell r="B41" t="str">
            <v>11220-0000-0009-0106</v>
          </cell>
          <cell r="C41" t="str">
            <v>JULIA VILLEGAS FUENTES</v>
          </cell>
          <cell r="D41">
            <v>264</v>
          </cell>
          <cell r="E41">
            <v>0</v>
          </cell>
          <cell r="F41">
            <v>264</v>
          </cell>
          <cell r="G41">
            <v>0</v>
          </cell>
        </row>
        <row r="42">
          <cell r="B42" t="str">
            <v>11220-0000-0009-0107</v>
          </cell>
          <cell r="C42" t="str">
            <v>ALEJANDRA LAZARINI GAMBOA</v>
          </cell>
          <cell r="D42">
            <v>302</v>
          </cell>
          <cell r="E42">
            <v>0</v>
          </cell>
          <cell r="F42">
            <v>302</v>
          </cell>
          <cell r="G42">
            <v>0</v>
          </cell>
        </row>
        <row r="43">
          <cell r="B43" t="str">
            <v>11220-0000-0009-0108</v>
          </cell>
          <cell r="C43" t="str">
            <v>MARIA TERESA VELAZQUEZ CENTENO</v>
          </cell>
          <cell r="D43">
            <v>195</v>
          </cell>
          <cell r="E43">
            <v>0</v>
          </cell>
          <cell r="F43">
            <v>195</v>
          </cell>
          <cell r="G43">
            <v>0</v>
          </cell>
        </row>
        <row r="44">
          <cell r="B44" t="str">
            <v>11220-0000-0009-0109</v>
          </cell>
          <cell r="C44" t="str">
            <v>LUZ ADRIANA MALACARA MARTINEZ</v>
          </cell>
          <cell r="D44">
            <v>280</v>
          </cell>
          <cell r="E44">
            <v>0</v>
          </cell>
          <cell r="F44">
            <v>280</v>
          </cell>
          <cell r="G44">
            <v>0</v>
          </cell>
        </row>
        <row r="45">
          <cell r="B45" t="str">
            <v>11220-0000-0009-0110</v>
          </cell>
          <cell r="C45" t="str">
            <v>EMMA MARIA REYNA GALINDO SANCHEZ</v>
          </cell>
          <cell r="D45">
            <v>300</v>
          </cell>
          <cell r="E45">
            <v>0</v>
          </cell>
          <cell r="F45">
            <v>150</v>
          </cell>
          <cell r="G45">
            <v>150</v>
          </cell>
        </row>
        <row r="46">
          <cell r="B46" t="str">
            <v>11220-0000-0009-0111</v>
          </cell>
          <cell r="C46" t="str">
            <v>CAROLINA GUADALUPE SANCHEZ CARDONA</v>
          </cell>
          <cell r="D46">
            <v>0</v>
          </cell>
          <cell r="E46">
            <v>271.16000000000003</v>
          </cell>
          <cell r="F46">
            <v>271.16000000000003</v>
          </cell>
          <cell r="G46">
            <v>0</v>
          </cell>
        </row>
        <row r="47">
          <cell r="B47" t="str">
            <v>11220-0000-0009-0112</v>
          </cell>
          <cell r="C47" t="str">
            <v>JESSICA DIAZ FERNANDEZ</v>
          </cell>
          <cell r="D47">
            <v>0</v>
          </cell>
          <cell r="E47">
            <v>250</v>
          </cell>
          <cell r="F47">
            <v>200</v>
          </cell>
          <cell r="G47">
            <v>50</v>
          </cell>
        </row>
        <row r="48">
          <cell r="B48" t="str">
            <v>11230-0000-0000-0000</v>
          </cell>
          <cell r="C48" t="str">
            <v>DEUDORES DIVERSOS POR COBRAR A CORTO PLA</v>
          </cell>
          <cell r="D48">
            <v>29527.66</v>
          </cell>
          <cell r="E48">
            <v>2496635.71</v>
          </cell>
          <cell r="F48">
            <v>2471665.85</v>
          </cell>
          <cell r="G48">
            <v>54497.52</v>
          </cell>
        </row>
        <row r="49">
          <cell r="B49" t="str">
            <v>11230-0000-0001-0000</v>
          </cell>
          <cell r="C49" t="str">
            <v>DEUDORES DIVERSOS POR COBRAR A C</v>
          </cell>
          <cell r="D49">
            <v>29527.66</v>
          </cell>
          <cell r="E49">
            <v>116015.29</v>
          </cell>
          <cell r="F49">
            <v>112139.89</v>
          </cell>
          <cell r="G49">
            <v>33403.06</v>
          </cell>
        </row>
        <row r="50">
          <cell r="B50" t="str">
            <v>11230-0000-0001-0007</v>
          </cell>
          <cell r="C50" t="str">
            <v>INSTITUTO MEXICANO DEL SEGURO SOCIAL</v>
          </cell>
          <cell r="D50">
            <v>3362.07</v>
          </cell>
          <cell r="E50">
            <v>0</v>
          </cell>
          <cell r="F50">
            <v>0</v>
          </cell>
          <cell r="G50">
            <v>3362.07</v>
          </cell>
        </row>
        <row r="51">
          <cell r="B51" t="str">
            <v>11230-0000-0001-0032</v>
          </cell>
          <cell r="C51" t="str">
            <v>MAYRA C. OREJEL IBARRA</v>
          </cell>
          <cell r="D51">
            <v>0</v>
          </cell>
          <cell r="E51">
            <v>5106.95</v>
          </cell>
          <cell r="F51">
            <v>0</v>
          </cell>
          <cell r="G51">
            <v>5106.95</v>
          </cell>
        </row>
        <row r="52">
          <cell r="B52" t="str">
            <v>11230-0000-0001-0043</v>
          </cell>
          <cell r="C52" t="str">
            <v>DEUDORES DIVERSOS CAJA GENERAL</v>
          </cell>
          <cell r="D52">
            <v>675</v>
          </cell>
          <cell r="E52">
            <v>28</v>
          </cell>
          <cell r="F52">
            <v>28</v>
          </cell>
          <cell r="G52">
            <v>675</v>
          </cell>
        </row>
        <row r="53">
          <cell r="B53" t="str">
            <v>11230-0000-0001-0074</v>
          </cell>
          <cell r="C53" t="str">
            <v>SUBSIDIO AL EMPLEO</v>
          </cell>
          <cell r="D53">
            <v>5583.84</v>
          </cell>
          <cell r="E53">
            <v>17473.830000000002</v>
          </cell>
          <cell r="F53">
            <v>16402</v>
          </cell>
          <cell r="G53">
            <v>6655.67</v>
          </cell>
        </row>
        <row r="54">
          <cell r="B54" t="str">
            <v>11230-0000-0001-0081</v>
          </cell>
          <cell r="C54" t="str">
            <v>ECOLOGIA DE VIDA SA DE CV</v>
          </cell>
          <cell r="D54">
            <v>0</v>
          </cell>
          <cell r="E54">
            <v>11136</v>
          </cell>
          <cell r="F54">
            <v>0</v>
          </cell>
          <cell r="G54">
            <v>11136</v>
          </cell>
        </row>
        <row r="55">
          <cell r="B55" t="str">
            <v>11230-0000-0001-0087</v>
          </cell>
          <cell r="C55" t="str">
            <v>QUALITAS COMPALIA DE SEGUROS SA DE CV</v>
          </cell>
          <cell r="D55">
            <v>0</v>
          </cell>
          <cell r="E55">
            <v>75715</v>
          </cell>
          <cell r="F55">
            <v>75715</v>
          </cell>
          <cell r="G55">
            <v>0</v>
          </cell>
        </row>
        <row r="56">
          <cell r="B56" t="str">
            <v>11230-0000-0001-0093</v>
          </cell>
          <cell r="C56" t="str">
            <v>LUIS ALBERTO DELGADO LUNA</v>
          </cell>
          <cell r="D56">
            <v>0</v>
          </cell>
          <cell r="E56">
            <v>460.67</v>
          </cell>
          <cell r="F56">
            <v>460.67</v>
          </cell>
          <cell r="G56">
            <v>0</v>
          </cell>
        </row>
        <row r="57">
          <cell r="B57" t="str">
            <v>11230-0000-0001-0098</v>
          </cell>
          <cell r="C57" t="str">
            <v>GERMAN ROJO GALINDO</v>
          </cell>
          <cell r="D57">
            <v>229</v>
          </cell>
          <cell r="E57">
            <v>980</v>
          </cell>
          <cell r="F57">
            <v>1209</v>
          </cell>
          <cell r="G57">
            <v>0</v>
          </cell>
        </row>
        <row r="58">
          <cell r="B58" t="str">
            <v>11230-0000-0001-0099</v>
          </cell>
          <cell r="C58" t="str">
            <v>LORENA DOMINGUEZ CRESPO</v>
          </cell>
          <cell r="D58">
            <v>2278.06</v>
          </cell>
          <cell r="E58">
            <v>0</v>
          </cell>
          <cell r="F58">
            <v>2278.06</v>
          </cell>
          <cell r="G58">
            <v>0</v>
          </cell>
        </row>
        <row r="59">
          <cell r="B59" t="str">
            <v>11230-0000-0001-0100</v>
          </cell>
          <cell r="C59" t="str">
            <v>DIRECCION DE DESARROLLO COMUNITARIO Y NU</v>
          </cell>
          <cell r="D59">
            <v>17399.689999999999</v>
          </cell>
          <cell r="E59">
            <v>0</v>
          </cell>
          <cell r="F59">
            <v>11878.88</v>
          </cell>
          <cell r="G59">
            <v>5520.81</v>
          </cell>
        </row>
        <row r="60">
          <cell r="B60" t="str">
            <v>11230-0000-0001-0101</v>
          </cell>
          <cell r="C60" t="str">
            <v>BAJIO COMISIONES</v>
          </cell>
          <cell r="D60">
            <v>0</v>
          </cell>
          <cell r="E60">
            <v>1410.56</v>
          </cell>
          <cell r="F60">
            <v>464</v>
          </cell>
          <cell r="G60">
            <v>946.56</v>
          </cell>
        </row>
        <row r="61">
          <cell r="B61" t="str">
            <v>11230-0000-0001-0102</v>
          </cell>
          <cell r="C61" t="str">
            <v>ARACELY ELIZABETH TREJO PADILLA</v>
          </cell>
          <cell r="D61">
            <v>0</v>
          </cell>
          <cell r="E61">
            <v>3243.61</v>
          </cell>
          <cell r="F61">
            <v>3243.61</v>
          </cell>
          <cell r="G61">
            <v>0</v>
          </cell>
        </row>
        <row r="62">
          <cell r="B62" t="str">
            <v>11230-0000-0001-0103</v>
          </cell>
          <cell r="C62" t="str">
            <v>MARIA FERNANDA RODRIGUEZ GOÑI</v>
          </cell>
          <cell r="D62">
            <v>0</v>
          </cell>
          <cell r="E62">
            <v>460.67</v>
          </cell>
          <cell r="F62">
            <v>460.67</v>
          </cell>
          <cell r="G62">
            <v>0</v>
          </cell>
        </row>
        <row r="63">
          <cell r="B63" t="str">
            <v>11230-0000-0002-0000</v>
          </cell>
          <cell r="C63" t="str">
            <v>CUENTAS POR COMPROBAR</v>
          </cell>
          <cell r="D63">
            <v>0</v>
          </cell>
          <cell r="E63">
            <v>2380620.42</v>
          </cell>
          <cell r="F63">
            <v>2359525.96</v>
          </cell>
          <cell r="G63">
            <v>21094.46</v>
          </cell>
        </row>
        <row r="64">
          <cell r="B64" t="str">
            <v>11230-0000-0002-0033</v>
          </cell>
          <cell r="C64" t="str">
            <v>ANA LUZ MORADO LARA</v>
          </cell>
          <cell r="D64">
            <v>0</v>
          </cell>
          <cell r="E64">
            <v>46000</v>
          </cell>
          <cell r="F64">
            <v>46000</v>
          </cell>
          <cell r="G64">
            <v>0</v>
          </cell>
        </row>
        <row r="65">
          <cell r="B65" t="str">
            <v>11230-0000-0002-0046</v>
          </cell>
          <cell r="C65" t="str">
            <v>FRANCISCO GERARDO CAMARENA ESPINOZA</v>
          </cell>
          <cell r="D65">
            <v>0</v>
          </cell>
          <cell r="E65">
            <v>19884</v>
          </cell>
          <cell r="F65">
            <v>19884</v>
          </cell>
          <cell r="G65">
            <v>0</v>
          </cell>
        </row>
        <row r="66">
          <cell r="B66" t="str">
            <v>11230-0000-0002-0049</v>
          </cell>
          <cell r="C66" t="str">
            <v>RODRIGUEZ GOÑI MARIA FERNANDA</v>
          </cell>
          <cell r="D66">
            <v>0</v>
          </cell>
          <cell r="E66">
            <v>28094.46</v>
          </cell>
          <cell r="F66">
            <v>7000</v>
          </cell>
          <cell r="G66">
            <v>21094.46</v>
          </cell>
        </row>
        <row r="67">
          <cell r="B67" t="str">
            <v>11230-0000-0002-0053</v>
          </cell>
          <cell r="C67" t="str">
            <v>LUIS ALBERTO DELGADO LUNA</v>
          </cell>
          <cell r="D67">
            <v>0</v>
          </cell>
          <cell r="E67">
            <v>7000</v>
          </cell>
          <cell r="F67">
            <v>7000</v>
          </cell>
          <cell r="G67">
            <v>0</v>
          </cell>
        </row>
        <row r="68">
          <cell r="B68" t="str">
            <v>11230-0000-0002-0055</v>
          </cell>
          <cell r="C68" t="str">
            <v>ADA DEL ROSARIO CUEVAS</v>
          </cell>
          <cell r="D68">
            <v>0</v>
          </cell>
          <cell r="E68">
            <v>2279641.96</v>
          </cell>
          <cell r="F68">
            <v>2279641.96</v>
          </cell>
          <cell r="G68">
            <v>0</v>
          </cell>
        </row>
        <row r="69">
          <cell r="B69" t="str">
            <v>11240-0000-0000-0000</v>
          </cell>
          <cell r="C69" t="str">
            <v>INGRESOS POR RECUPERAR A CORTO PLAZO</v>
          </cell>
          <cell r="D69">
            <v>0</v>
          </cell>
          <cell r="E69">
            <v>28636710.359999999</v>
          </cell>
          <cell r="F69">
            <v>19689486.09</v>
          </cell>
          <cell r="G69">
            <v>8947224.2699999996</v>
          </cell>
        </row>
        <row r="70">
          <cell r="B70" t="str">
            <v>11240-0000-0002-0000</v>
          </cell>
          <cell r="C70" t="str">
            <v>RECURSO MUNICIPAL</v>
          </cell>
          <cell r="D70">
            <v>0</v>
          </cell>
          <cell r="E70">
            <v>28339870.359999999</v>
          </cell>
          <cell r="F70">
            <v>19589486.09</v>
          </cell>
          <cell r="G70">
            <v>8750384.2699999996</v>
          </cell>
        </row>
        <row r="71">
          <cell r="B71" t="str">
            <v>11240-0000-0002-0001</v>
          </cell>
          <cell r="C71" t="str">
            <v>INGRESO POR RECUPERAR MUNICIPAL</v>
          </cell>
          <cell r="D71">
            <v>0</v>
          </cell>
          <cell r="E71">
            <v>28339870.359999999</v>
          </cell>
          <cell r="F71">
            <v>19589486.09</v>
          </cell>
          <cell r="G71">
            <v>8750384.2699999996</v>
          </cell>
        </row>
        <row r="72">
          <cell r="B72" t="str">
            <v>11240-0000-0003-0000</v>
          </cell>
          <cell r="C72" t="str">
            <v>RECURSO ESTATAL</v>
          </cell>
          <cell r="D72">
            <v>0</v>
          </cell>
          <cell r="E72">
            <v>296840</v>
          </cell>
          <cell r="F72">
            <v>100000</v>
          </cell>
          <cell r="G72">
            <v>196840</v>
          </cell>
        </row>
        <row r="73">
          <cell r="B73" t="str">
            <v>11240-0000-0003-0001</v>
          </cell>
          <cell r="C73" t="str">
            <v>INGRESO X REC. DIR CENTROS ESTATAL</v>
          </cell>
          <cell r="D73">
            <v>0</v>
          </cell>
          <cell r="E73">
            <v>196840</v>
          </cell>
          <cell r="F73">
            <v>0</v>
          </cell>
          <cell r="G73">
            <v>196840</v>
          </cell>
        </row>
        <row r="74">
          <cell r="B74" t="str">
            <v>11240-0000-0003-0002</v>
          </cell>
          <cell r="C74" t="str">
            <v>ING. X REC. CEMAIV ESTATAL</v>
          </cell>
          <cell r="D74">
            <v>0</v>
          </cell>
          <cell r="E74">
            <v>100000</v>
          </cell>
          <cell r="F74">
            <v>100000</v>
          </cell>
          <cell r="G74">
            <v>0</v>
          </cell>
        </row>
        <row r="75">
          <cell r="B75" t="str">
            <v>12000-0000-0000-0000</v>
          </cell>
          <cell r="C75" t="str">
            <v>ACTIVO NO CIRCULANTE</v>
          </cell>
          <cell r="D75">
            <v>102256131.19</v>
          </cell>
          <cell r="E75">
            <v>2279641.96</v>
          </cell>
          <cell r="F75">
            <v>1286722.98</v>
          </cell>
          <cell r="G75">
            <v>103249050.17</v>
          </cell>
        </row>
        <row r="76">
          <cell r="B76" t="str">
            <v>12200-0000-0000-0000</v>
          </cell>
          <cell r="C76" t="str">
            <v>DERECHOS A RECIBIR EFECTIVO O EQUIVALENT</v>
          </cell>
          <cell r="D76">
            <v>50000</v>
          </cell>
          <cell r="E76">
            <v>0</v>
          </cell>
          <cell r="F76">
            <v>0</v>
          </cell>
          <cell r="G76">
            <v>50000</v>
          </cell>
        </row>
        <row r="77">
          <cell r="B77" t="str">
            <v>12290-0000-0000-0000</v>
          </cell>
          <cell r="C77" t="str">
            <v>OTROS DERECHOS A RECIBIR EFECTIVO O EQUI</v>
          </cell>
          <cell r="D77">
            <v>50000</v>
          </cell>
          <cell r="E77">
            <v>0</v>
          </cell>
          <cell r="F77">
            <v>0</v>
          </cell>
          <cell r="G77">
            <v>50000</v>
          </cell>
        </row>
        <row r="78">
          <cell r="B78" t="str">
            <v>12290-0000-0002-0000</v>
          </cell>
          <cell r="C78" t="str">
            <v>SERVICIOS GASOLINER</v>
          </cell>
          <cell r="D78">
            <v>50000</v>
          </cell>
          <cell r="E78">
            <v>0</v>
          </cell>
          <cell r="F78">
            <v>0</v>
          </cell>
          <cell r="G78">
            <v>50000</v>
          </cell>
        </row>
        <row r="79">
          <cell r="B79" t="str">
            <v>12300-0000-0000-0000</v>
          </cell>
          <cell r="C79" t="str">
            <v>BIENES INMUEBLES, INFRAESTRUCTURA Y CONS</v>
          </cell>
          <cell r="D79">
            <v>71648672.719999999</v>
          </cell>
          <cell r="E79">
            <v>0</v>
          </cell>
          <cell r="F79">
            <v>0</v>
          </cell>
          <cell r="G79">
            <v>71648672.719999999</v>
          </cell>
        </row>
        <row r="80">
          <cell r="B80" t="str">
            <v>12310-0000-0000-0000</v>
          </cell>
          <cell r="C80" t="str">
            <v>TERRENOS</v>
          </cell>
          <cell r="D80">
            <v>32260321.899999999</v>
          </cell>
          <cell r="E80">
            <v>0</v>
          </cell>
          <cell r="F80">
            <v>0</v>
          </cell>
          <cell r="G80">
            <v>32260321.899999999</v>
          </cell>
        </row>
        <row r="81">
          <cell r="B81" t="str">
            <v>12310-5810-0000-0000</v>
          </cell>
          <cell r="C81" t="str">
            <v>TERRENOS</v>
          </cell>
          <cell r="D81">
            <v>32260321.899999999</v>
          </cell>
          <cell r="E81">
            <v>0</v>
          </cell>
          <cell r="F81">
            <v>0</v>
          </cell>
          <cell r="G81">
            <v>32260321.899999999</v>
          </cell>
        </row>
        <row r="82">
          <cell r="B82" t="str">
            <v>12310-5811-0001-0000</v>
          </cell>
          <cell r="C82" t="str">
            <v>TERRENOS</v>
          </cell>
          <cell r="D82">
            <v>32260321.899999999</v>
          </cell>
          <cell r="E82">
            <v>0</v>
          </cell>
          <cell r="F82">
            <v>0</v>
          </cell>
          <cell r="G82">
            <v>32260321.899999999</v>
          </cell>
        </row>
        <row r="83">
          <cell r="B83" t="str">
            <v>12330-0000-0000-0000</v>
          </cell>
          <cell r="C83" t="str">
            <v>EDIFICIOS NO RESIDENCIALES</v>
          </cell>
          <cell r="D83">
            <v>39388350.82</v>
          </cell>
          <cell r="E83">
            <v>0</v>
          </cell>
          <cell r="F83">
            <v>0</v>
          </cell>
          <cell r="G83">
            <v>39388350.82</v>
          </cell>
        </row>
        <row r="84">
          <cell r="B84" t="str">
            <v>12330-5830-0000-0000</v>
          </cell>
          <cell r="C84" t="str">
            <v>EDIFICIOS NO RESIDENCIALES</v>
          </cell>
          <cell r="D84">
            <v>39388350.82</v>
          </cell>
          <cell r="E84">
            <v>0</v>
          </cell>
          <cell r="F84">
            <v>0</v>
          </cell>
          <cell r="G84">
            <v>39388350.82</v>
          </cell>
        </row>
        <row r="85">
          <cell r="B85" t="str">
            <v>12330-5831-0001-0000</v>
          </cell>
          <cell r="C85" t="str">
            <v>EDIFICIOS NO RESIDENCIALES</v>
          </cell>
          <cell r="D85">
            <v>39388350.82</v>
          </cell>
          <cell r="E85">
            <v>0</v>
          </cell>
          <cell r="F85">
            <v>0</v>
          </cell>
          <cell r="G85">
            <v>39388350.82</v>
          </cell>
        </row>
        <row r="86">
          <cell r="B86" t="str">
            <v>12400-0000-0000-0000</v>
          </cell>
          <cell r="C86" t="str">
            <v>BIENES MUEBLES</v>
          </cell>
          <cell r="D86">
            <v>30538370.670000002</v>
          </cell>
          <cell r="E86">
            <v>2279641.96</v>
          </cell>
          <cell r="F86">
            <v>1286722.98</v>
          </cell>
          <cell r="G86">
            <v>31531289.649999999</v>
          </cell>
        </row>
        <row r="87">
          <cell r="B87" t="str">
            <v>12410-0000-0000-0000</v>
          </cell>
          <cell r="C87" t="str">
            <v>MOBILIARIO Y EQUIPO DE ADMINISTRACIÓN</v>
          </cell>
          <cell r="D87">
            <v>14483796.539999999</v>
          </cell>
          <cell r="E87">
            <v>35798</v>
          </cell>
          <cell r="F87">
            <v>17899</v>
          </cell>
          <cell r="G87">
            <v>14501695.539999999</v>
          </cell>
        </row>
        <row r="88">
          <cell r="B88" t="str">
            <v>12411-5110-0000-0000</v>
          </cell>
          <cell r="C88" t="str">
            <v>MUEBLES DE OFICINA Y ESTANTERIA</v>
          </cell>
          <cell r="D88">
            <v>8225667.0499999998</v>
          </cell>
          <cell r="E88">
            <v>0</v>
          </cell>
          <cell r="F88">
            <v>0</v>
          </cell>
          <cell r="G88">
            <v>8225667.0499999998</v>
          </cell>
        </row>
        <row r="89">
          <cell r="B89" t="str">
            <v>12411-5111-0000-0000</v>
          </cell>
          <cell r="C89" t="str">
            <v>MUEBLES DE OFICINA Y ESTANTERIA</v>
          </cell>
          <cell r="D89">
            <v>8225667.0499999998</v>
          </cell>
          <cell r="E89">
            <v>0</v>
          </cell>
          <cell r="F89">
            <v>0</v>
          </cell>
          <cell r="G89">
            <v>8225667.0499999998</v>
          </cell>
        </row>
        <row r="90">
          <cell r="B90" t="str">
            <v>12413-5150-0000-0000</v>
          </cell>
          <cell r="C90" t="str">
            <v>EQ D COMPUTO Y D TECNOLOGIAS D LA INFORM</v>
          </cell>
          <cell r="D90">
            <v>3841083.45</v>
          </cell>
          <cell r="E90">
            <v>35798</v>
          </cell>
          <cell r="F90">
            <v>17899</v>
          </cell>
          <cell r="G90">
            <v>3858982.45</v>
          </cell>
        </row>
        <row r="91">
          <cell r="B91" t="str">
            <v>12413-5151-0000-0000</v>
          </cell>
          <cell r="C91" t="str">
            <v>EQUIPO DE COMPUTO Y DE TECNOLOGIA DE LA</v>
          </cell>
          <cell r="D91">
            <v>3841083.45</v>
          </cell>
          <cell r="E91">
            <v>35798</v>
          </cell>
          <cell r="F91">
            <v>17899</v>
          </cell>
          <cell r="G91">
            <v>3858982.45</v>
          </cell>
        </row>
        <row r="92">
          <cell r="B92" t="str">
            <v>12419-5190-0000-0000</v>
          </cell>
          <cell r="C92" t="str">
            <v>OTROS MOBILIARIOS Y EQUIPOS DE ADMON</v>
          </cell>
          <cell r="D92">
            <v>2417046.04</v>
          </cell>
          <cell r="E92">
            <v>0</v>
          </cell>
          <cell r="F92">
            <v>0</v>
          </cell>
          <cell r="G92">
            <v>2417046.04</v>
          </cell>
        </row>
        <row r="93">
          <cell r="B93" t="str">
            <v>12419-5191-0000-0000</v>
          </cell>
          <cell r="C93" t="str">
            <v>OTROS MOBILIARIOS Y EQUIPO DE ADMINISTRA</v>
          </cell>
          <cell r="D93">
            <v>2417046.04</v>
          </cell>
          <cell r="E93">
            <v>0</v>
          </cell>
          <cell r="F93">
            <v>0</v>
          </cell>
          <cell r="G93">
            <v>2417046.04</v>
          </cell>
        </row>
        <row r="94">
          <cell r="B94" t="str">
            <v>12420-0000-0000-0000</v>
          </cell>
          <cell r="C94" t="str">
            <v>MOBILIARIO Y EQUIPO EDUCACIONAL Y RECREA</v>
          </cell>
          <cell r="D94">
            <v>706566.31</v>
          </cell>
          <cell r="E94">
            <v>0</v>
          </cell>
          <cell r="F94">
            <v>0</v>
          </cell>
          <cell r="G94">
            <v>706566.31</v>
          </cell>
        </row>
        <row r="95">
          <cell r="B95" t="str">
            <v>12422-5220-0000-0000</v>
          </cell>
          <cell r="C95" t="str">
            <v>APARATOS DEPORTIVOS</v>
          </cell>
          <cell r="D95">
            <v>89814.54</v>
          </cell>
          <cell r="E95">
            <v>0</v>
          </cell>
          <cell r="F95">
            <v>0</v>
          </cell>
          <cell r="G95">
            <v>89814.54</v>
          </cell>
        </row>
        <row r="96">
          <cell r="B96" t="str">
            <v>12422-5221-0000-0000</v>
          </cell>
          <cell r="C96" t="str">
            <v>APARATOS DEPORTIVOS</v>
          </cell>
          <cell r="D96">
            <v>89814.54</v>
          </cell>
          <cell r="E96">
            <v>0</v>
          </cell>
          <cell r="F96">
            <v>0</v>
          </cell>
          <cell r="G96">
            <v>89814.54</v>
          </cell>
        </row>
        <row r="97">
          <cell r="B97" t="str">
            <v>12429-5290-0000-0000</v>
          </cell>
          <cell r="C97" t="str">
            <v>OTRO MOB Y EQPO EDUCACIONAL Y RECREATIVO</v>
          </cell>
          <cell r="D97">
            <v>616751.77</v>
          </cell>
          <cell r="E97">
            <v>0</v>
          </cell>
          <cell r="F97">
            <v>0</v>
          </cell>
          <cell r="G97">
            <v>616751.77</v>
          </cell>
        </row>
        <row r="98">
          <cell r="B98" t="str">
            <v>12429-5291-0000-0000</v>
          </cell>
          <cell r="C98" t="str">
            <v>OTRO MOBILIARIO Y EQUIPO EDUCACIONAL Y R</v>
          </cell>
          <cell r="D98">
            <v>616751.77</v>
          </cell>
          <cell r="E98">
            <v>0</v>
          </cell>
          <cell r="F98">
            <v>0</v>
          </cell>
          <cell r="G98">
            <v>616751.77</v>
          </cell>
        </row>
        <row r="99">
          <cell r="B99" t="str">
            <v>12430-0000-0000-0000</v>
          </cell>
          <cell r="C99" t="str">
            <v>EQUIPO E INSTRUMENTAL MÉDICO Y DE LABORA</v>
          </cell>
          <cell r="D99">
            <v>3086939.26</v>
          </cell>
          <cell r="E99">
            <v>0</v>
          </cell>
          <cell r="F99">
            <v>0</v>
          </cell>
          <cell r="G99">
            <v>3086939.26</v>
          </cell>
        </row>
        <row r="100">
          <cell r="B100" t="str">
            <v>12431-5310-0000-0000</v>
          </cell>
          <cell r="C100" t="str">
            <v>EQUIPO MEDICO Y DE LABORATORIO</v>
          </cell>
          <cell r="D100">
            <v>3086939.26</v>
          </cell>
          <cell r="E100">
            <v>0</v>
          </cell>
          <cell r="F100">
            <v>0</v>
          </cell>
          <cell r="G100">
            <v>3086939.26</v>
          </cell>
        </row>
        <row r="101">
          <cell r="B101" t="str">
            <v>12431-5311-0000-0000</v>
          </cell>
          <cell r="C101" t="str">
            <v>EQUIPO MEDICO Y DE LABORATORIO</v>
          </cell>
          <cell r="D101">
            <v>3086939.26</v>
          </cell>
          <cell r="E101">
            <v>0</v>
          </cell>
          <cell r="F101">
            <v>0</v>
          </cell>
          <cell r="G101">
            <v>3086939.26</v>
          </cell>
        </row>
        <row r="102">
          <cell r="B102" t="str">
            <v>12440-0000-0000-0000</v>
          </cell>
          <cell r="C102" t="str">
            <v>MOB Y EQ EDUCACIONAL Y RECREATIVO</v>
          </cell>
          <cell r="D102">
            <v>10519109.68</v>
          </cell>
          <cell r="E102">
            <v>2243843.96</v>
          </cell>
          <cell r="F102">
            <v>1268823.98</v>
          </cell>
          <cell r="G102">
            <v>11494129.66</v>
          </cell>
        </row>
        <row r="103">
          <cell r="B103" t="str">
            <v>12441-5410-0000-0000</v>
          </cell>
          <cell r="C103" t="str">
            <v>VEHICULOS Y EQUIPO</v>
          </cell>
          <cell r="D103">
            <v>10398503.68</v>
          </cell>
          <cell r="E103">
            <v>1947058</v>
          </cell>
          <cell r="F103">
            <v>1120431</v>
          </cell>
          <cell r="G103">
            <v>11225130.68</v>
          </cell>
        </row>
        <row r="104">
          <cell r="B104" t="str">
            <v>12441-5411-0000-0000</v>
          </cell>
          <cell r="C104" t="str">
            <v>VEHICULOS Y EQUIPO</v>
          </cell>
          <cell r="D104">
            <v>10398503.68</v>
          </cell>
          <cell r="E104">
            <v>1947058</v>
          </cell>
          <cell r="F104">
            <v>1120431</v>
          </cell>
          <cell r="G104">
            <v>11225130.68</v>
          </cell>
        </row>
        <row r="105">
          <cell r="B105" t="str">
            <v>12442-5420-0000-0000</v>
          </cell>
          <cell r="C105" t="str">
            <v>CARROCERIAS Y REMOLQUES</v>
          </cell>
          <cell r="D105">
            <v>120606</v>
          </cell>
          <cell r="E105">
            <v>296785.96000000002</v>
          </cell>
          <cell r="F105">
            <v>148392.98000000001</v>
          </cell>
          <cell r="G105">
            <v>268998.98</v>
          </cell>
        </row>
        <row r="106">
          <cell r="B106" t="str">
            <v>12442-5421-0000-0000</v>
          </cell>
          <cell r="C106" t="str">
            <v>CARROCERIAS Y REMOLQUES</v>
          </cell>
          <cell r="D106">
            <v>120606</v>
          </cell>
          <cell r="E106">
            <v>296785.96000000002</v>
          </cell>
          <cell r="F106">
            <v>148392.98000000001</v>
          </cell>
          <cell r="G106">
            <v>268998.98</v>
          </cell>
        </row>
        <row r="107">
          <cell r="B107" t="str">
            <v>12450-0000-0000-0000</v>
          </cell>
          <cell r="C107" t="str">
            <v>EQUIPO DE DEFENSA Y SEGURIDAD</v>
          </cell>
          <cell r="D107">
            <v>639645.43000000005</v>
          </cell>
          <cell r="E107">
            <v>0</v>
          </cell>
          <cell r="F107">
            <v>0</v>
          </cell>
          <cell r="G107">
            <v>639645.43000000005</v>
          </cell>
        </row>
        <row r="108">
          <cell r="B108" t="str">
            <v>12450-5510-0000-0000</v>
          </cell>
          <cell r="C108" t="str">
            <v>EQUIPO DE DEFENSA Y SEGURIDAD</v>
          </cell>
          <cell r="D108">
            <v>639645.43000000005</v>
          </cell>
          <cell r="E108">
            <v>0</v>
          </cell>
          <cell r="F108">
            <v>0</v>
          </cell>
          <cell r="G108">
            <v>639645.43000000005</v>
          </cell>
        </row>
        <row r="109">
          <cell r="B109" t="str">
            <v>12450-5511-0000-0000</v>
          </cell>
          <cell r="C109" t="str">
            <v>EQUIPO DE DEFENSA Y SEGURIDAD</v>
          </cell>
          <cell r="D109">
            <v>639645.43000000005</v>
          </cell>
          <cell r="E109">
            <v>0</v>
          </cell>
          <cell r="F109">
            <v>0</v>
          </cell>
          <cell r="G109">
            <v>639645.43000000005</v>
          </cell>
        </row>
        <row r="110">
          <cell r="B110" t="str">
            <v>12450-5511-0001-0000</v>
          </cell>
          <cell r="C110" t="str">
            <v>EQUIPO DE SEGURIDAD</v>
          </cell>
          <cell r="D110">
            <v>254985.71</v>
          </cell>
          <cell r="E110">
            <v>0</v>
          </cell>
          <cell r="F110">
            <v>0</v>
          </cell>
          <cell r="G110">
            <v>254985.71</v>
          </cell>
        </row>
        <row r="111">
          <cell r="B111" t="str">
            <v>12450-5511-0002-0000</v>
          </cell>
          <cell r="C111" t="str">
            <v>SISTEMAS DE SEGURIDAD</v>
          </cell>
          <cell r="D111">
            <v>384659.72</v>
          </cell>
          <cell r="E111">
            <v>0</v>
          </cell>
          <cell r="F111">
            <v>0</v>
          </cell>
          <cell r="G111">
            <v>384659.72</v>
          </cell>
        </row>
        <row r="112">
          <cell r="B112" t="str">
            <v>12460-0000-0000-0000</v>
          </cell>
          <cell r="C112" t="str">
            <v>MAQUINARIA, OTROS EQUIPOS Y HERRAMIENTAS</v>
          </cell>
          <cell r="D112">
            <v>1102313.45</v>
          </cell>
          <cell r="E112">
            <v>0</v>
          </cell>
          <cell r="F112">
            <v>0</v>
          </cell>
          <cell r="G112">
            <v>1102313.45</v>
          </cell>
        </row>
        <row r="113">
          <cell r="B113" t="str">
            <v>12462-5620-0000-0000</v>
          </cell>
          <cell r="C113" t="str">
            <v>MAQUINARIA Y EQUIPO INDUSTRIAL</v>
          </cell>
          <cell r="D113">
            <v>325913.05</v>
          </cell>
          <cell r="E113">
            <v>0</v>
          </cell>
          <cell r="F113">
            <v>0</v>
          </cell>
          <cell r="G113">
            <v>325913.05</v>
          </cell>
        </row>
        <row r="114">
          <cell r="B114" t="str">
            <v>12462-5621-0000-0000</v>
          </cell>
          <cell r="C114" t="str">
            <v>MAQUINARIA Y EQUIPO</v>
          </cell>
          <cell r="D114">
            <v>325913.05</v>
          </cell>
          <cell r="E114">
            <v>0</v>
          </cell>
          <cell r="F114">
            <v>0</v>
          </cell>
          <cell r="G114">
            <v>325913.05</v>
          </cell>
        </row>
        <row r="115">
          <cell r="B115" t="str">
            <v>12464-5640-0000-0000</v>
          </cell>
          <cell r="C115" t="str">
            <v>SIST AIRE ACOND CALEF REFRI INDUST COM</v>
          </cell>
          <cell r="D115">
            <v>54990.33</v>
          </cell>
          <cell r="E115">
            <v>0</v>
          </cell>
          <cell r="F115">
            <v>0</v>
          </cell>
          <cell r="G115">
            <v>54990.33</v>
          </cell>
        </row>
        <row r="116">
          <cell r="B116" t="str">
            <v>12464-5641-0000-0000</v>
          </cell>
          <cell r="C116" t="str">
            <v>SIST AIRE ACOND CALEF REFRI INDUST COM</v>
          </cell>
          <cell r="D116">
            <v>54990.33</v>
          </cell>
          <cell r="E116">
            <v>0</v>
          </cell>
          <cell r="F116">
            <v>0</v>
          </cell>
          <cell r="G116">
            <v>54990.33</v>
          </cell>
        </row>
        <row r="117">
          <cell r="B117" t="str">
            <v>12465-5650-0000-0000</v>
          </cell>
          <cell r="C117" t="str">
            <v>EQUIPO D COMUNICACION Y TELECOMUNICACION</v>
          </cell>
          <cell r="D117">
            <v>176400.63</v>
          </cell>
          <cell r="E117">
            <v>0</v>
          </cell>
          <cell r="F117">
            <v>0</v>
          </cell>
          <cell r="G117">
            <v>176400.63</v>
          </cell>
        </row>
        <row r="118">
          <cell r="B118" t="str">
            <v>12465-5651-0000-0000</v>
          </cell>
          <cell r="C118" t="str">
            <v>EQUIPO DE COMUNICACION</v>
          </cell>
          <cell r="D118">
            <v>176400.63</v>
          </cell>
          <cell r="E118">
            <v>0</v>
          </cell>
          <cell r="F118">
            <v>0</v>
          </cell>
          <cell r="G118">
            <v>176400.63</v>
          </cell>
        </row>
        <row r="119">
          <cell r="B119" t="str">
            <v>12467-5670-0000-0000</v>
          </cell>
          <cell r="C119" t="str">
            <v>HERRAMIENTAS Y MAQUINAS-HERRAMIENTA</v>
          </cell>
          <cell r="D119">
            <v>242511.67</v>
          </cell>
          <cell r="E119">
            <v>0</v>
          </cell>
          <cell r="F119">
            <v>0</v>
          </cell>
          <cell r="G119">
            <v>242511.67</v>
          </cell>
        </row>
        <row r="120">
          <cell r="B120" t="str">
            <v>12467-5671-0000-0000</v>
          </cell>
          <cell r="C120" t="str">
            <v>HERRAMIENTAS Y MAQUINARIA</v>
          </cell>
          <cell r="D120">
            <v>242511.67</v>
          </cell>
          <cell r="E120">
            <v>0</v>
          </cell>
          <cell r="F120">
            <v>0</v>
          </cell>
          <cell r="G120">
            <v>242511.67</v>
          </cell>
        </row>
        <row r="121">
          <cell r="B121" t="str">
            <v>12469-5690-0000-0000</v>
          </cell>
          <cell r="C121" t="str">
            <v>OTROS EQUIPOS</v>
          </cell>
          <cell r="D121">
            <v>302497.77</v>
          </cell>
          <cell r="E121">
            <v>0</v>
          </cell>
          <cell r="F121">
            <v>0</v>
          </cell>
          <cell r="G121">
            <v>302497.77</v>
          </cell>
        </row>
        <row r="122">
          <cell r="B122" t="str">
            <v>12469-5691-0000-0000</v>
          </cell>
          <cell r="C122" t="str">
            <v>OTROS EQUIPOS</v>
          </cell>
          <cell r="D122">
            <v>302497.77</v>
          </cell>
          <cell r="E122">
            <v>0</v>
          </cell>
          <cell r="F122">
            <v>0</v>
          </cell>
          <cell r="G122">
            <v>302497.77</v>
          </cell>
        </row>
        <row r="123">
          <cell r="B123" t="str">
            <v>12500-0000-0000-0000</v>
          </cell>
          <cell r="C123" t="str">
            <v>ACTIVOS INTANGIBLES</v>
          </cell>
          <cell r="D123">
            <v>19087.8</v>
          </cell>
          <cell r="E123">
            <v>0</v>
          </cell>
          <cell r="F123">
            <v>0</v>
          </cell>
          <cell r="G123">
            <v>19087.8</v>
          </cell>
        </row>
        <row r="124">
          <cell r="B124" t="str">
            <v>12510-0000-0000-0000</v>
          </cell>
          <cell r="C124" t="str">
            <v>SOFTWARE</v>
          </cell>
          <cell r="D124">
            <v>19087.8</v>
          </cell>
          <cell r="E124">
            <v>0</v>
          </cell>
          <cell r="F124">
            <v>0</v>
          </cell>
          <cell r="G124">
            <v>19087.8</v>
          </cell>
        </row>
        <row r="125">
          <cell r="B125" t="str">
            <v>12510-5910-0000-0000</v>
          </cell>
          <cell r="C125" t="str">
            <v>SOFTWARE</v>
          </cell>
          <cell r="D125">
            <v>19087.8</v>
          </cell>
          <cell r="E125">
            <v>0</v>
          </cell>
          <cell r="F125">
            <v>0</v>
          </cell>
          <cell r="G125">
            <v>19087.8</v>
          </cell>
        </row>
        <row r="126">
          <cell r="B126" t="str">
            <v>12510-5911-0000-0000</v>
          </cell>
          <cell r="C126" t="str">
            <v>SOFTWARE</v>
          </cell>
          <cell r="D126">
            <v>19087.8</v>
          </cell>
          <cell r="E126">
            <v>0</v>
          </cell>
          <cell r="F126">
            <v>0</v>
          </cell>
          <cell r="G126">
            <v>19087.8</v>
          </cell>
        </row>
        <row r="127">
          <cell r="B127" t="str">
            <v>20000-0000-0000-0000</v>
          </cell>
          <cell r="C127" t="str">
            <v>PASIVO</v>
          </cell>
          <cell r="D127">
            <v>5778831.8099999996</v>
          </cell>
          <cell r="E127">
            <v>13206590.640000001</v>
          </cell>
          <cell r="F127">
            <v>9658367.9299999997</v>
          </cell>
          <cell r="G127">
            <v>2230609.1</v>
          </cell>
        </row>
        <row r="128">
          <cell r="B128" t="str">
            <v>21000-0000-0000-0000</v>
          </cell>
          <cell r="C128" t="str">
            <v>PASIVO CIRCULANTE</v>
          </cell>
          <cell r="D128">
            <v>5778831.8099999996</v>
          </cell>
          <cell r="E128">
            <v>13206590.640000001</v>
          </cell>
          <cell r="F128">
            <v>9658367.9299999997</v>
          </cell>
          <cell r="G128">
            <v>2230609.1</v>
          </cell>
        </row>
        <row r="129">
          <cell r="B129" t="str">
            <v>21100-0000-0000-0000</v>
          </cell>
          <cell r="C129" t="str">
            <v>CUENTAS POR PAGAR A CORTO PLAZO</v>
          </cell>
          <cell r="D129">
            <v>5778831.8099999996</v>
          </cell>
          <cell r="E129">
            <v>13206590.640000001</v>
          </cell>
          <cell r="F129">
            <v>9658367.9299999997</v>
          </cell>
          <cell r="G129">
            <v>2230609.1</v>
          </cell>
        </row>
        <row r="130">
          <cell r="B130" t="str">
            <v>21110-0000-0000-0000</v>
          </cell>
          <cell r="C130" t="str">
            <v>SERVICIOS PERSONALES POR PAGAR A CORTO P</v>
          </cell>
          <cell r="D130">
            <v>26103.63</v>
          </cell>
          <cell r="E130">
            <v>173997.53</v>
          </cell>
          <cell r="F130">
            <v>149367.54999999999</v>
          </cell>
          <cell r="G130">
            <v>1473.65</v>
          </cell>
        </row>
        <row r="131">
          <cell r="B131" t="str">
            <v>21110-0000-0001-0000</v>
          </cell>
          <cell r="C131" t="str">
            <v>REMUNERACIÓN POR PAGAR AL PERSONAL DE CA</v>
          </cell>
          <cell r="D131">
            <v>26103.63</v>
          </cell>
          <cell r="E131">
            <v>173997.53</v>
          </cell>
          <cell r="F131">
            <v>149367.54999999999</v>
          </cell>
          <cell r="G131">
            <v>1473.65</v>
          </cell>
        </row>
        <row r="132">
          <cell r="B132" t="str">
            <v>21110-0000-0001-0001</v>
          </cell>
          <cell r="C132" t="str">
            <v>INCAPACIDADES POR PAGAR</v>
          </cell>
          <cell r="D132">
            <v>26103.63</v>
          </cell>
          <cell r="E132">
            <v>173997.53</v>
          </cell>
          <cell r="F132">
            <v>149367.54999999999</v>
          </cell>
          <cell r="G132">
            <v>1473.65</v>
          </cell>
        </row>
        <row r="133">
          <cell r="B133" t="str">
            <v>21120-0000-0000-0000</v>
          </cell>
          <cell r="C133" t="str">
            <v>PROVEEDORES POR PAGAR A CORTO PLAZO</v>
          </cell>
          <cell r="D133">
            <v>1328638.3600000001</v>
          </cell>
          <cell r="E133">
            <v>4421222.88</v>
          </cell>
          <cell r="F133">
            <v>3121688.92</v>
          </cell>
          <cell r="G133">
            <v>29104.400000000001</v>
          </cell>
        </row>
        <row r="134">
          <cell r="B134" t="str">
            <v>21120-0000-0001-0000</v>
          </cell>
          <cell r="C134" t="str">
            <v>DEUDAS POR ADQUISICIÓN DE BIENES Y CONTR</v>
          </cell>
          <cell r="D134">
            <v>1328638.3600000001</v>
          </cell>
          <cell r="E134">
            <v>4421222.88</v>
          </cell>
          <cell r="F134">
            <v>3121688.92</v>
          </cell>
          <cell r="G134">
            <v>29104.400000000001</v>
          </cell>
        </row>
        <row r="135">
          <cell r="B135" t="str">
            <v>21120-0000-0001-0002</v>
          </cell>
          <cell r="C135" t="str">
            <v>GRUPO GALENICO DE MAYORISTAS</v>
          </cell>
          <cell r="D135">
            <v>8051.04</v>
          </cell>
          <cell r="E135">
            <v>8051.04</v>
          </cell>
          <cell r="F135">
            <v>0</v>
          </cell>
          <cell r="G135">
            <v>0</v>
          </cell>
        </row>
        <row r="136">
          <cell r="B136" t="str">
            <v>21120-0000-0001-0003</v>
          </cell>
          <cell r="C136" t="str">
            <v>MAQUINAS REFACCIONES Y SERVICIOS SA DE C</v>
          </cell>
          <cell r="D136">
            <v>0</v>
          </cell>
          <cell r="E136">
            <v>19276.03</v>
          </cell>
          <cell r="F136">
            <v>19276.03</v>
          </cell>
          <cell r="G136">
            <v>0</v>
          </cell>
        </row>
        <row r="137">
          <cell r="B137" t="str">
            <v>21120-0000-0001-0013</v>
          </cell>
          <cell r="C137" t="str">
            <v>COMERCIALIZADORA ACLAJM SA DE CV</v>
          </cell>
          <cell r="D137">
            <v>4334</v>
          </cell>
          <cell r="E137">
            <v>11867.4</v>
          </cell>
          <cell r="F137">
            <v>7533.4</v>
          </cell>
          <cell r="G137">
            <v>0</v>
          </cell>
        </row>
        <row r="138">
          <cell r="B138" t="str">
            <v>21120-0000-0001-0015</v>
          </cell>
          <cell r="C138" t="str">
            <v>MAPEQ MAYORISTAS</v>
          </cell>
          <cell r="D138">
            <v>3365</v>
          </cell>
          <cell r="E138">
            <v>6893.41</v>
          </cell>
          <cell r="F138">
            <v>3528.41</v>
          </cell>
          <cell r="G138">
            <v>0</v>
          </cell>
        </row>
        <row r="139">
          <cell r="B139" t="str">
            <v>21120-0000-0001-0020</v>
          </cell>
          <cell r="C139" t="str">
            <v>OFICINAS Y ESCOLARES SA DE CV</v>
          </cell>
          <cell r="D139">
            <v>74900.039999999994</v>
          </cell>
          <cell r="E139">
            <v>74900.039999999994</v>
          </cell>
          <cell r="F139">
            <v>0</v>
          </cell>
          <cell r="G139">
            <v>0</v>
          </cell>
        </row>
        <row r="140">
          <cell r="B140" t="str">
            <v>21120-0000-0001-0031</v>
          </cell>
          <cell r="C140" t="str">
            <v>JACOB CAJINA RAMIREZ</v>
          </cell>
          <cell r="D140">
            <v>4650</v>
          </cell>
          <cell r="E140">
            <v>4650</v>
          </cell>
          <cell r="F140">
            <v>0</v>
          </cell>
          <cell r="G140">
            <v>0</v>
          </cell>
        </row>
        <row r="141">
          <cell r="B141" t="str">
            <v>21120-0000-0001-0040</v>
          </cell>
          <cell r="C141" t="str">
            <v>ARTE Y COLOR DIGITAL SA DE CV</v>
          </cell>
          <cell r="D141">
            <v>0</v>
          </cell>
          <cell r="E141">
            <v>6269.86</v>
          </cell>
          <cell r="F141">
            <v>6269.86</v>
          </cell>
          <cell r="G141">
            <v>0</v>
          </cell>
        </row>
        <row r="142">
          <cell r="B142" t="str">
            <v>21120-0000-0001-0045</v>
          </cell>
          <cell r="C142" t="str">
            <v>DOS MIL GAS SA DE CV</v>
          </cell>
          <cell r="D142">
            <v>1275.1500000000001</v>
          </cell>
          <cell r="E142">
            <v>22224.53</v>
          </cell>
          <cell r="F142">
            <v>20949.38</v>
          </cell>
          <cell r="G142">
            <v>0</v>
          </cell>
        </row>
        <row r="143">
          <cell r="B143" t="str">
            <v>21120-0000-0001-0049</v>
          </cell>
          <cell r="C143" t="str">
            <v>ELISEO RENTA TODO SA DE CV</v>
          </cell>
          <cell r="D143">
            <v>0</v>
          </cell>
          <cell r="E143">
            <v>38816.85</v>
          </cell>
          <cell r="F143">
            <v>38816.85</v>
          </cell>
          <cell r="G143">
            <v>0</v>
          </cell>
        </row>
        <row r="144">
          <cell r="B144" t="str">
            <v>21120-0000-0001-0052</v>
          </cell>
          <cell r="C144" t="str">
            <v>SERVICIOS GASOLINEROS DE MEXICO SA DE CV</v>
          </cell>
          <cell r="D144">
            <v>0</v>
          </cell>
          <cell r="E144">
            <v>275395.7</v>
          </cell>
          <cell r="F144">
            <v>275395.7</v>
          </cell>
          <cell r="G144">
            <v>0</v>
          </cell>
        </row>
        <row r="145">
          <cell r="B145" t="str">
            <v>21120-0000-0001-0057</v>
          </cell>
          <cell r="C145" t="str">
            <v>MARTIN CABRERA RAMIREZ</v>
          </cell>
          <cell r="D145">
            <v>0</v>
          </cell>
          <cell r="E145">
            <v>446.6</v>
          </cell>
          <cell r="F145">
            <v>446.6</v>
          </cell>
          <cell r="G145">
            <v>0</v>
          </cell>
        </row>
        <row r="146">
          <cell r="B146" t="str">
            <v>21120-0000-0001-0065</v>
          </cell>
          <cell r="C146" t="str">
            <v>MARIBEL GALVAN ACEVEDO</v>
          </cell>
          <cell r="D146">
            <v>0</v>
          </cell>
          <cell r="E146">
            <v>8658.0300000000007</v>
          </cell>
          <cell r="F146">
            <v>8658.0300000000007</v>
          </cell>
          <cell r="G146">
            <v>0</v>
          </cell>
        </row>
        <row r="147">
          <cell r="B147" t="str">
            <v>21120-0000-0001-0066</v>
          </cell>
          <cell r="C147" t="str">
            <v>LETICIA PADILLA MUÑOZ</v>
          </cell>
          <cell r="D147">
            <v>0</v>
          </cell>
          <cell r="E147">
            <v>9167.01</v>
          </cell>
          <cell r="F147">
            <v>9167.01</v>
          </cell>
          <cell r="G147">
            <v>0</v>
          </cell>
        </row>
        <row r="148">
          <cell r="B148" t="str">
            <v>21120-0000-0001-0069</v>
          </cell>
          <cell r="C148" t="str">
            <v>ENVASADORAS DE AGUAS EN MEXICO S DE RL D</v>
          </cell>
          <cell r="D148">
            <v>1689.4</v>
          </cell>
          <cell r="E148">
            <v>11967</v>
          </cell>
          <cell r="F148">
            <v>10277.6</v>
          </cell>
          <cell r="G148">
            <v>0</v>
          </cell>
        </row>
        <row r="149">
          <cell r="B149" t="str">
            <v>21120-0000-0001-0072</v>
          </cell>
          <cell r="C149" t="str">
            <v>FARRE ALUMBRADO Y CONTROL SA DE CV</v>
          </cell>
          <cell r="D149">
            <v>0</v>
          </cell>
          <cell r="E149">
            <v>1592.9</v>
          </cell>
          <cell r="F149">
            <v>1592.9</v>
          </cell>
          <cell r="G149">
            <v>0</v>
          </cell>
        </row>
        <row r="150">
          <cell r="B150" t="str">
            <v>21120-0000-0001-0082</v>
          </cell>
          <cell r="C150" t="str">
            <v>COMERCIALIZADORA DE SEGURIDAD PRIVADA Y</v>
          </cell>
          <cell r="D150">
            <v>0</v>
          </cell>
          <cell r="E150">
            <v>320370.63</v>
          </cell>
          <cell r="F150">
            <v>320370.63</v>
          </cell>
          <cell r="G150">
            <v>0</v>
          </cell>
        </row>
        <row r="151">
          <cell r="B151" t="str">
            <v>21120-0000-0001-0113</v>
          </cell>
          <cell r="C151" t="str">
            <v>HOSPITAL REGIONAL DE ALTA ESPECIALIDAD D</v>
          </cell>
          <cell r="D151">
            <v>1515</v>
          </cell>
          <cell r="E151">
            <v>1515</v>
          </cell>
          <cell r="F151">
            <v>0</v>
          </cell>
          <cell r="G151">
            <v>0</v>
          </cell>
        </row>
        <row r="152">
          <cell r="B152" t="str">
            <v>21120-0000-0001-0122</v>
          </cell>
          <cell r="C152" t="str">
            <v>CENTRO DE HEMODIALISIS Y TRASPLANTES DE</v>
          </cell>
          <cell r="D152">
            <v>0</v>
          </cell>
          <cell r="E152">
            <v>2699.99</v>
          </cell>
          <cell r="F152">
            <v>2699.99</v>
          </cell>
          <cell r="G152">
            <v>0</v>
          </cell>
        </row>
        <row r="153">
          <cell r="B153" t="str">
            <v>21120-0000-0001-0130</v>
          </cell>
          <cell r="C153" t="str">
            <v>MUEBLERIA SAN JOSE DE LEON SA DE CV</v>
          </cell>
          <cell r="D153">
            <v>0</v>
          </cell>
          <cell r="E153">
            <v>9581.6</v>
          </cell>
          <cell r="F153">
            <v>9581.6</v>
          </cell>
          <cell r="G153">
            <v>0</v>
          </cell>
        </row>
        <row r="154">
          <cell r="B154" t="str">
            <v>21120-0000-0001-0135</v>
          </cell>
          <cell r="C154" t="str">
            <v>TELEFONIA POR CABLE SA DE CV</v>
          </cell>
          <cell r="D154">
            <v>0</v>
          </cell>
          <cell r="E154">
            <v>2087</v>
          </cell>
          <cell r="F154">
            <v>2087</v>
          </cell>
          <cell r="G154">
            <v>0</v>
          </cell>
        </row>
        <row r="155">
          <cell r="B155" t="str">
            <v>21120-0000-0001-0136</v>
          </cell>
          <cell r="C155" t="str">
            <v>PEGASO PCS SA DE CV</v>
          </cell>
          <cell r="D155">
            <v>0</v>
          </cell>
          <cell r="E155">
            <v>14934.24</v>
          </cell>
          <cell r="F155">
            <v>14934.24</v>
          </cell>
          <cell r="G155">
            <v>0</v>
          </cell>
        </row>
        <row r="156">
          <cell r="B156" t="str">
            <v>21120-0000-0001-0137</v>
          </cell>
          <cell r="C156" t="str">
            <v>EOS SOLUCIONES SA DE CV</v>
          </cell>
          <cell r="D156">
            <v>0</v>
          </cell>
          <cell r="E156">
            <v>31279.3</v>
          </cell>
          <cell r="F156">
            <v>31279.3</v>
          </cell>
          <cell r="G156">
            <v>0</v>
          </cell>
        </row>
        <row r="157">
          <cell r="B157" t="str">
            <v>21120-0000-0001-0142</v>
          </cell>
          <cell r="C157" t="str">
            <v>QUALITAS COMPAÑIA DE SEGUROS SA DE CV</v>
          </cell>
          <cell r="D157">
            <v>0</v>
          </cell>
          <cell r="E157">
            <v>9228.67</v>
          </cell>
          <cell r="F157">
            <v>9228.67</v>
          </cell>
          <cell r="G157">
            <v>0</v>
          </cell>
        </row>
        <row r="158">
          <cell r="B158" t="str">
            <v>21120-0000-0001-0143</v>
          </cell>
          <cell r="C158" t="str">
            <v>GAS BUTANO DEL BAJIO SA DE CV</v>
          </cell>
          <cell r="D158">
            <v>0</v>
          </cell>
          <cell r="E158">
            <v>41322.089999999997</v>
          </cell>
          <cell r="F158">
            <v>41322.089999999997</v>
          </cell>
          <cell r="G158">
            <v>0</v>
          </cell>
        </row>
        <row r="159">
          <cell r="B159" t="str">
            <v>21120-0000-0001-0144</v>
          </cell>
          <cell r="C159" t="str">
            <v>OFIX SA DE CV</v>
          </cell>
          <cell r="D159">
            <v>24106.19</v>
          </cell>
          <cell r="E159">
            <v>24106.19</v>
          </cell>
          <cell r="F159">
            <v>0</v>
          </cell>
          <cell r="G159">
            <v>0</v>
          </cell>
        </row>
        <row r="160">
          <cell r="B160" t="str">
            <v>21120-0000-0001-0150</v>
          </cell>
          <cell r="C160" t="str">
            <v>TELEFONOS DE MEXICO SAB DE CV</v>
          </cell>
          <cell r="D160">
            <v>0</v>
          </cell>
          <cell r="E160">
            <v>86528.81</v>
          </cell>
          <cell r="F160">
            <v>86528.81</v>
          </cell>
          <cell r="G160">
            <v>0</v>
          </cell>
        </row>
        <row r="161">
          <cell r="B161" t="str">
            <v>21120-0000-0001-0165</v>
          </cell>
          <cell r="C161" t="str">
            <v>CENTRO INTEGRAL DE ESPECILIDADES NEFROLO</v>
          </cell>
          <cell r="D161">
            <v>0</v>
          </cell>
          <cell r="E161">
            <v>21350.12</v>
          </cell>
          <cell r="F161">
            <v>21350.12</v>
          </cell>
          <cell r="G161">
            <v>0</v>
          </cell>
        </row>
        <row r="162">
          <cell r="B162" t="str">
            <v>21120-0000-0001-0169</v>
          </cell>
          <cell r="C162" t="str">
            <v>CENTROS DE DIALISIS SANTA BARBARA SA DE</v>
          </cell>
          <cell r="D162">
            <v>6000</v>
          </cell>
          <cell r="E162">
            <v>8700</v>
          </cell>
          <cell r="F162">
            <v>2700</v>
          </cell>
          <cell r="G162">
            <v>0</v>
          </cell>
        </row>
        <row r="163">
          <cell r="B163" t="str">
            <v>21120-0000-0001-0172</v>
          </cell>
          <cell r="C163" t="str">
            <v>DIALISIS Y TRASPLANTES ALBA S DE RL DE C</v>
          </cell>
          <cell r="D163">
            <v>0</v>
          </cell>
          <cell r="E163">
            <v>61780.08</v>
          </cell>
          <cell r="F163">
            <v>61780.08</v>
          </cell>
          <cell r="G163">
            <v>0</v>
          </cell>
        </row>
        <row r="164">
          <cell r="B164" t="str">
            <v>21120-0000-0001-0173</v>
          </cell>
          <cell r="C164" t="str">
            <v>FUNDACION LEONESA SERVIR AC</v>
          </cell>
          <cell r="D164">
            <v>0</v>
          </cell>
          <cell r="E164">
            <v>4300</v>
          </cell>
          <cell r="F164">
            <v>4300</v>
          </cell>
          <cell r="G164">
            <v>0</v>
          </cell>
        </row>
        <row r="165">
          <cell r="B165" t="str">
            <v>21120-0000-0001-0185</v>
          </cell>
          <cell r="C165" t="str">
            <v>MUÑOZ CEDILLO JOSE DE JESUS</v>
          </cell>
          <cell r="D165">
            <v>2384.98</v>
          </cell>
          <cell r="E165">
            <v>2384.98</v>
          </cell>
          <cell r="F165">
            <v>0</v>
          </cell>
          <cell r="G165">
            <v>0</v>
          </cell>
        </row>
        <row r="166">
          <cell r="B166" t="str">
            <v>21120-0000-0001-0188</v>
          </cell>
          <cell r="C166" t="str">
            <v>MADERAS DE SAN JUAN BOSCO SA DE CV</v>
          </cell>
          <cell r="D166">
            <v>0</v>
          </cell>
          <cell r="E166">
            <v>3773.94</v>
          </cell>
          <cell r="F166">
            <v>3773.94</v>
          </cell>
          <cell r="G166">
            <v>0</v>
          </cell>
        </row>
        <row r="167">
          <cell r="B167" t="str">
            <v>21120-0000-0001-0191</v>
          </cell>
          <cell r="C167" t="str">
            <v>LA MARIPOSA DE LEON SA DE CV</v>
          </cell>
          <cell r="D167">
            <v>0</v>
          </cell>
          <cell r="E167">
            <v>622.08000000000004</v>
          </cell>
          <cell r="F167">
            <v>622.08000000000004</v>
          </cell>
          <cell r="G167">
            <v>0</v>
          </cell>
        </row>
        <row r="168">
          <cell r="B168" t="str">
            <v>21120-0000-0001-0203</v>
          </cell>
          <cell r="C168" t="str">
            <v>MA ESTHER MANCILLA REYNOSO</v>
          </cell>
          <cell r="D168">
            <v>6500</v>
          </cell>
          <cell r="E168">
            <v>13000</v>
          </cell>
          <cell r="F168">
            <v>6500</v>
          </cell>
          <cell r="G168">
            <v>0</v>
          </cell>
        </row>
        <row r="169">
          <cell r="B169" t="str">
            <v>21120-0000-0001-0217</v>
          </cell>
          <cell r="C169" t="str">
            <v>FOTO REGIS COMPAÑIA IMPORTADORA FOTOGRAF</v>
          </cell>
          <cell r="D169">
            <v>0</v>
          </cell>
          <cell r="E169">
            <v>5115</v>
          </cell>
          <cell r="F169">
            <v>5115</v>
          </cell>
          <cell r="G169">
            <v>0</v>
          </cell>
        </row>
        <row r="170">
          <cell r="B170" t="str">
            <v>21120-0000-0001-0234</v>
          </cell>
          <cell r="C170" t="str">
            <v>GASTROART SA DE CV</v>
          </cell>
          <cell r="D170">
            <v>41669.14</v>
          </cell>
          <cell r="E170">
            <v>41669.14</v>
          </cell>
          <cell r="F170">
            <v>0</v>
          </cell>
          <cell r="G170">
            <v>0</v>
          </cell>
        </row>
        <row r="171">
          <cell r="B171" t="str">
            <v>21120-0000-0001-0250</v>
          </cell>
          <cell r="C171" t="str">
            <v>DR JOSE ANTONIO RAMIREZ ANTUNES</v>
          </cell>
          <cell r="D171">
            <v>0</v>
          </cell>
          <cell r="E171">
            <v>321000.32000000001</v>
          </cell>
          <cell r="F171">
            <v>321000.32000000001</v>
          </cell>
          <cell r="G171">
            <v>0</v>
          </cell>
        </row>
        <row r="172">
          <cell r="B172" t="str">
            <v>21120-0000-0001-0257</v>
          </cell>
          <cell r="C172" t="str">
            <v>TORRES DIAZ ALBERTO</v>
          </cell>
          <cell r="D172">
            <v>0</v>
          </cell>
          <cell r="E172">
            <v>3422</v>
          </cell>
          <cell r="F172">
            <v>3422</v>
          </cell>
          <cell r="G172">
            <v>0</v>
          </cell>
        </row>
        <row r="173">
          <cell r="B173" t="str">
            <v>21120-0000-0001-0282</v>
          </cell>
          <cell r="C173" t="str">
            <v>MYRIAM DEL ROSARIO ALVARADO RODRIGUEZ</v>
          </cell>
          <cell r="D173">
            <v>0</v>
          </cell>
          <cell r="E173">
            <v>11600</v>
          </cell>
          <cell r="F173">
            <v>11600</v>
          </cell>
          <cell r="G173">
            <v>0</v>
          </cell>
        </row>
        <row r="174">
          <cell r="B174" t="str">
            <v>21120-0000-0001-0300</v>
          </cell>
          <cell r="C174" t="str">
            <v>VILLAGRANA VEYNA MARGARITA</v>
          </cell>
          <cell r="D174">
            <v>0</v>
          </cell>
          <cell r="E174">
            <v>900</v>
          </cell>
          <cell r="F174">
            <v>900</v>
          </cell>
          <cell r="G174">
            <v>0</v>
          </cell>
        </row>
        <row r="175">
          <cell r="B175" t="str">
            <v>21120-0000-0001-0313</v>
          </cell>
          <cell r="C175" t="str">
            <v>IUSACELL SA DE CV</v>
          </cell>
          <cell r="D175">
            <v>0</v>
          </cell>
          <cell r="E175">
            <v>2237</v>
          </cell>
          <cell r="F175">
            <v>2237</v>
          </cell>
          <cell r="G175">
            <v>0</v>
          </cell>
        </row>
        <row r="176">
          <cell r="B176" t="str">
            <v>21120-0000-0001-0316</v>
          </cell>
          <cell r="C176" t="str">
            <v>CORPORACION LANERA MEXICO SA DE CV</v>
          </cell>
          <cell r="D176">
            <v>249996.24</v>
          </cell>
          <cell r="E176">
            <v>249996.24</v>
          </cell>
          <cell r="F176">
            <v>0</v>
          </cell>
          <cell r="G176">
            <v>0</v>
          </cell>
        </row>
        <row r="177">
          <cell r="B177" t="str">
            <v>21120-0000-0001-0318</v>
          </cell>
          <cell r="C177" t="str">
            <v>IMPRELI SA DE CV</v>
          </cell>
          <cell r="D177">
            <v>0</v>
          </cell>
          <cell r="E177">
            <v>580</v>
          </cell>
          <cell r="F177">
            <v>580</v>
          </cell>
          <cell r="G177">
            <v>0</v>
          </cell>
        </row>
        <row r="178">
          <cell r="B178" t="str">
            <v>21120-0000-0001-0331</v>
          </cell>
          <cell r="C178" t="str">
            <v>BUSTOS MENA JESUS</v>
          </cell>
          <cell r="D178">
            <v>0</v>
          </cell>
          <cell r="E178">
            <v>18983.28</v>
          </cell>
          <cell r="F178">
            <v>18983.28</v>
          </cell>
          <cell r="G178">
            <v>0</v>
          </cell>
        </row>
        <row r="179">
          <cell r="B179" t="str">
            <v>21120-0000-0001-0336</v>
          </cell>
          <cell r="C179" t="str">
            <v>PRODUCTOS MEDICOS DEL BAJIO SA DE CV</v>
          </cell>
          <cell r="D179">
            <v>0</v>
          </cell>
          <cell r="E179">
            <v>5730</v>
          </cell>
          <cell r="F179">
            <v>5730</v>
          </cell>
          <cell r="G179">
            <v>0</v>
          </cell>
        </row>
        <row r="180">
          <cell r="B180" t="str">
            <v>21120-0000-0001-0397</v>
          </cell>
          <cell r="C180" t="str">
            <v>GRUPO DESARROLLADOR LAS TORRES SA DE CV</v>
          </cell>
          <cell r="D180">
            <v>0</v>
          </cell>
          <cell r="E180">
            <v>2475</v>
          </cell>
          <cell r="F180">
            <v>2475</v>
          </cell>
          <cell r="G180">
            <v>0</v>
          </cell>
        </row>
        <row r="181">
          <cell r="B181" t="str">
            <v>21120-0000-0001-0409</v>
          </cell>
          <cell r="C181" t="str">
            <v>ECOLOGIA MAXIMIXADA DEL BAJIO SA DE CV</v>
          </cell>
          <cell r="D181">
            <v>0</v>
          </cell>
          <cell r="E181">
            <v>12597.6</v>
          </cell>
          <cell r="F181">
            <v>23733.599999999999</v>
          </cell>
          <cell r="G181">
            <v>11136</v>
          </cell>
        </row>
        <row r="182">
          <cell r="B182" t="str">
            <v>21120-0000-0001-0411</v>
          </cell>
          <cell r="C182" t="str">
            <v>POPULAR ABARROTERA DE LEON SA DE CV</v>
          </cell>
          <cell r="D182">
            <v>5830.74</v>
          </cell>
          <cell r="E182">
            <v>58006.57</v>
          </cell>
          <cell r="F182">
            <v>52175.83</v>
          </cell>
          <cell r="G182">
            <v>0</v>
          </cell>
        </row>
        <row r="183">
          <cell r="B183" t="str">
            <v>21120-0000-0001-0422</v>
          </cell>
          <cell r="C183" t="str">
            <v>EDENRED MEXICO SA DE CV</v>
          </cell>
          <cell r="D183">
            <v>0</v>
          </cell>
          <cell r="E183">
            <v>708520.05</v>
          </cell>
          <cell r="F183">
            <v>708520.05</v>
          </cell>
          <cell r="G183">
            <v>0</v>
          </cell>
        </row>
        <row r="184">
          <cell r="B184" t="str">
            <v>21120-0000-0001-0438</v>
          </cell>
          <cell r="C184" t="str">
            <v>MUÑOZ MUÑOZ EDGAR ADRES</v>
          </cell>
          <cell r="D184">
            <v>0</v>
          </cell>
          <cell r="E184">
            <v>5681.03</v>
          </cell>
          <cell r="F184">
            <v>5681.03</v>
          </cell>
          <cell r="G184">
            <v>0</v>
          </cell>
        </row>
        <row r="185">
          <cell r="B185" t="str">
            <v>21120-0000-0001-0475</v>
          </cell>
          <cell r="C185" t="str">
            <v>REYES MARES ISAIAS</v>
          </cell>
          <cell r="D185">
            <v>0</v>
          </cell>
          <cell r="E185">
            <v>4000</v>
          </cell>
          <cell r="F185">
            <v>4000</v>
          </cell>
          <cell r="G185">
            <v>0</v>
          </cell>
        </row>
        <row r="186">
          <cell r="B186" t="str">
            <v>21120-0000-0001-0521</v>
          </cell>
          <cell r="C186" t="str">
            <v>AGUIRRE QUEZADA IVAN JOSE GUADALUPE</v>
          </cell>
          <cell r="D186">
            <v>0</v>
          </cell>
          <cell r="E186">
            <v>95220</v>
          </cell>
          <cell r="F186">
            <v>95220</v>
          </cell>
          <cell r="G186">
            <v>0</v>
          </cell>
        </row>
        <row r="187">
          <cell r="B187" t="str">
            <v>21120-0000-0001-0542</v>
          </cell>
          <cell r="C187" t="str">
            <v>GONZALEZ OROZCO RAUL CRUYFF</v>
          </cell>
          <cell r="D187">
            <v>0</v>
          </cell>
          <cell r="E187">
            <v>14000</v>
          </cell>
          <cell r="F187">
            <v>14000</v>
          </cell>
          <cell r="G187">
            <v>0</v>
          </cell>
        </row>
        <row r="188">
          <cell r="B188" t="str">
            <v>21120-0000-0001-0547</v>
          </cell>
          <cell r="C188" t="str">
            <v>HIDALGO MENDOZA JOEL</v>
          </cell>
          <cell r="D188">
            <v>0</v>
          </cell>
          <cell r="E188">
            <v>30450</v>
          </cell>
          <cell r="F188">
            <v>30450</v>
          </cell>
          <cell r="G188">
            <v>0</v>
          </cell>
        </row>
        <row r="189">
          <cell r="B189" t="str">
            <v>21120-0000-0001-0552</v>
          </cell>
          <cell r="C189" t="str">
            <v>LUIS ALBERTO VALTIERRA RAMOS</v>
          </cell>
          <cell r="D189">
            <v>71923.570000000007</v>
          </cell>
          <cell r="E189">
            <v>71923.570000000007</v>
          </cell>
          <cell r="F189">
            <v>0</v>
          </cell>
          <cell r="G189">
            <v>0</v>
          </cell>
        </row>
        <row r="190">
          <cell r="B190" t="str">
            <v>21120-0000-0001-0555</v>
          </cell>
          <cell r="C190" t="str">
            <v>EDITORIAL MARTINICA S.A. DE C.V.</v>
          </cell>
          <cell r="D190">
            <v>0</v>
          </cell>
          <cell r="E190">
            <v>33637.56</v>
          </cell>
          <cell r="F190">
            <v>33637.56</v>
          </cell>
          <cell r="G190">
            <v>0</v>
          </cell>
        </row>
        <row r="191">
          <cell r="B191" t="str">
            <v>21120-0000-0001-0569</v>
          </cell>
          <cell r="C191" t="str">
            <v>FUMIGACIONES Y SERVICIOS DE LEON SA DE C</v>
          </cell>
          <cell r="D191">
            <v>0</v>
          </cell>
          <cell r="E191">
            <v>37033</v>
          </cell>
          <cell r="F191">
            <v>37033</v>
          </cell>
          <cell r="G191">
            <v>0</v>
          </cell>
        </row>
        <row r="192">
          <cell r="B192" t="str">
            <v>21120-0000-0001-0571</v>
          </cell>
          <cell r="C192" t="str">
            <v>RADIOMOVIL DIPSA SA DE CV</v>
          </cell>
          <cell r="D192">
            <v>0</v>
          </cell>
          <cell r="E192">
            <v>28764</v>
          </cell>
          <cell r="F192">
            <v>28764</v>
          </cell>
          <cell r="G192">
            <v>0</v>
          </cell>
        </row>
        <row r="193">
          <cell r="B193" t="str">
            <v>21120-0000-0001-0577</v>
          </cell>
          <cell r="C193" t="str">
            <v>DISTRIBUIDORA ANDY DE LEON S.A. DE C.V.</v>
          </cell>
          <cell r="D193">
            <v>193233.9</v>
          </cell>
          <cell r="E193">
            <v>193233.9</v>
          </cell>
          <cell r="F193">
            <v>0</v>
          </cell>
          <cell r="G193">
            <v>0</v>
          </cell>
        </row>
        <row r="194">
          <cell r="B194" t="str">
            <v>21120-0000-0001-0580</v>
          </cell>
          <cell r="C194" t="str">
            <v>ARACELI RAMIREZ TORRES</v>
          </cell>
          <cell r="D194">
            <v>7354.4</v>
          </cell>
          <cell r="E194">
            <v>12539.61</v>
          </cell>
          <cell r="F194">
            <v>5185.21</v>
          </cell>
          <cell r="G194">
            <v>0</v>
          </cell>
        </row>
        <row r="195">
          <cell r="B195" t="str">
            <v>21120-0000-0001-0583</v>
          </cell>
          <cell r="C195" t="str">
            <v>RESIDUOS SOLIDOS MEXICANOS SA DE CV</v>
          </cell>
          <cell r="D195">
            <v>0</v>
          </cell>
          <cell r="E195">
            <v>295695.61</v>
          </cell>
          <cell r="F195">
            <v>295695.61</v>
          </cell>
          <cell r="G195">
            <v>0</v>
          </cell>
        </row>
        <row r="196">
          <cell r="B196" t="str">
            <v>21120-0000-0001-0589</v>
          </cell>
          <cell r="C196" t="str">
            <v>CAMIONERA DEL CENTRO, S.A. DE C.V.</v>
          </cell>
          <cell r="D196">
            <v>0</v>
          </cell>
          <cell r="E196">
            <v>4176</v>
          </cell>
          <cell r="F196">
            <v>4176</v>
          </cell>
          <cell r="G196">
            <v>0</v>
          </cell>
        </row>
        <row r="197">
          <cell r="B197" t="str">
            <v>21120-0000-0001-0590</v>
          </cell>
          <cell r="C197" t="str">
            <v>MARCOS CAMPOS ALONSO</v>
          </cell>
          <cell r="D197">
            <v>1073.52</v>
          </cell>
          <cell r="E197">
            <v>8947.09</v>
          </cell>
          <cell r="F197">
            <v>7873.57</v>
          </cell>
          <cell r="G197">
            <v>0</v>
          </cell>
        </row>
        <row r="198">
          <cell r="B198" t="str">
            <v>21120-0000-0001-0598</v>
          </cell>
          <cell r="C198" t="str">
            <v>JOSEU RAZIEL GARCIA ZAVALA</v>
          </cell>
          <cell r="D198">
            <v>273290.40000000002</v>
          </cell>
          <cell r="E198">
            <v>280366.40000000002</v>
          </cell>
          <cell r="F198">
            <v>7076</v>
          </cell>
          <cell r="G198">
            <v>0</v>
          </cell>
        </row>
        <row r="199">
          <cell r="B199" t="str">
            <v>21120-0000-0001-0603</v>
          </cell>
          <cell r="C199" t="str">
            <v>CONTABILIDAD ADMINISTRATIVA EMPRESARIAL</v>
          </cell>
          <cell r="D199">
            <v>0</v>
          </cell>
          <cell r="E199">
            <v>24360</v>
          </cell>
          <cell r="F199">
            <v>24360</v>
          </cell>
          <cell r="G199">
            <v>0</v>
          </cell>
        </row>
        <row r="200">
          <cell r="B200" t="str">
            <v>21120-0000-0001-0611</v>
          </cell>
          <cell r="C200" t="str">
            <v>JOSE FABIAN TAPIA HERNANDEZ</v>
          </cell>
          <cell r="D200">
            <v>7192</v>
          </cell>
          <cell r="E200">
            <v>7192</v>
          </cell>
          <cell r="F200">
            <v>0</v>
          </cell>
          <cell r="G200">
            <v>0</v>
          </cell>
        </row>
        <row r="201">
          <cell r="B201" t="str">
            <v>21120-0000-0001-0612</v>
          </cell>
          <cell r="C201" t="str">
            <v>HERNESTO GALLEGOS MARTINEZ</v>
          </cell>
          <cell r="D201">
            <v>0</v>
          </cell>
          <cell r="E201">
            <v>4315.2</v>
          </cell>
          <cell r="F201">
            <v>4315.2</v>
          </cell>
          <cell r="G201">
            <v>0</v>
          </cell>
        </row>
        <row r="202">
          <cell r="B202" t="str">
            <v>21120-0000-0001-0618</v>
          </cell>
          <cell r="C202" t="str">
            <v>GUERRERO AVILA ALEJANDRA</v>
          </cell>
          <cell r="D202">
            <v>7050.13</v>
          </cell>
          <cell r="E202">
            <v>11446.53</v>
          </cell>
          <cell r="F202">
            <v>4396.3999999999996</v>
          </cell>
          <cell r="G202">
            <v>0</v>
          </cell>
        </row>
        <row r="203">
          <cell r="B203" t="str">
            <v>21120-0000-0001-0619</v>
          </cell>
          <cell r="C203" t="str">
            <v>PROMEDICA GARCIA SA DE CV</v>
          </cell>
          <cell r="D203">
            <v>0</v>
          </cell>
          <cell r="E203">
            <v>1276</v>
          </cell>
          <cell r="F203">
            <v>1276</v>
          </cell>
          <cell r="G203">
            <v>0</v>
          </cell>
        </row>
        <row r="204">
          <cell r="B204" t="str">
            <v>21120-0000-0001-0629</v>
          </cell>
          <cell r="C204" t="str">
            <v>CASILLAS JIMENEZ ROBERTO JORGE</v>
          </cell>
          <cell r="D204">
            <v>470.01</v>
          </cell>
          <cell r="E204">
            <v>3760.01</v>
          </cell>
          <cell r="F204">
            <v>3290</v>
          </cell>
          <cell r="G204">
            <v>0</v>
          </cell>
        </row>
        <row r="205">
          <cell r="B205" t="str">
            <v>21120-0000-0001-0630</v>
          </cell>
          <cell r="C205" t="str">
            <v>ZAMORA SANCHEZ JORGE</v>
          </cell>
          <cell r="D205">
            <v>0</v>
          </cell>
          <cell r="E205">
            <v>6747.72</v>
          </cell>
          <cell r="F205">
            <v>6747.72</v>
          </cell>
          <cell r="G205">
            <v>0</v>
          </cell>
        </row>
        <row r="206">
          <cell r="B206" t="str">
            <v>21120-0000-0001-0631</v>
          </cell>
          <cell r="C206" t="str">
            <v>GARCIA GRANA MARIA FERNANDA</v>
          </cell>
          <cell r="D206">
            <v>72458</v>
          </cell>
          <cell r="E206">
            <v>79538</v>
          </cell>
          <cell r="F206">
            <v>7080</v>
          </cell>
          <cell r="G206">
            <v>0</v>
          </cell>
        </row>
        <row r="207">
          <cell r="B207" t="str">
            <v>21120-0000-0001-0633</v>
          </cell>
          <cell r="C207" t="str">
            <v>EXTINTORES DEL BAJIO SA DE CV</v>
          </cell>
          <cell r="D207">
            <v>17968.400000000001</v>
          </cell>
          <cell r="E207">
            <v>0</v>
          </cell>
          <cell r="F207">
            <v>0</v>
          </cell>
          <cell r="G207">
            <v>17968.400000000001</v>
          </cell>
        </row>
        <row r="208">
          <cell r="B208" t="str">
            <v>21120-0000-0001-0636</v>
          </cell>
          <cell r="C208" t="str">
            <v>FUNDACION DE AYUDA AL DEBIL MENTAL AC</v>
          </cell>
          <cell r="D208">
            <v>0</v>
          </cell>
          <cell r="E208">
            <v>24810</v>
          </cell>
          <cell r="F208">
            <v>24810</v>
          </cell>
          <cell r="G208">
            <v>0</v>
          </cell>
        </row>
        <row r="209">
          <cell r="B209" t="str">
            <v>21120-0000-0001-0640</v>
          </cell>
          <cell r="C209" t="str">
            <v>MARIO RODRIGUEZ LOZANO</v>
          </cell>
          <cell r="D209">
            <v>66027.199999999997</v>
          </cell>
          <cell r="E209">
            <v>108355.6</v>
          </cell>
          <cell r="F209">
            <v>42328.4</v>
          </cell>
          <cell r="G209">
            <v>0</v>
          </cell>
        </row>
        <row r="210">
          <cell r="B210" t="str">
            <v>21120-0000-0001-0644</v>
          </cell>
          <cell r="C210" t="str">
            <v>ROJO GALINDO GERMAN</v>
          </cell>
          <cell r="D210">
            <v>134484</v>
          </cell>
          <cell r="E210">
            <v>193998.51</v>
          </cell>
          <cell r="F210">
            <v>59514.51</v>
          </cell>
          <cell r="G210">
            <v>0</v>
          </cell>
        </row>
        <row r="211">
          <cell r="B211" t="str">
            <v>21120-0000-0001-0647</v>
          </cell>
          <cell r="C211" t="str">
            <v>COMERCIALIZADORA FERDINAN SA DE CV</v>
          </cell>
          <cell r="D211">
            <v>0</v>
          </cell>
          <cell r="E211">
            <v>1392</v>
          </cell>
          <cell r="F211">
            <v>1392</v>
          </cell>
          <cell r="G211">
            <v>0</v>
          </cell>
        </row>
        <row r="212">
          <cell r="B212" t="str">
            <v>21120-0000-0001-0649</v>
          </cell>
          <cell r="C212" t="str">
            <v>DIAZ OROZCO LOURDES DAMARIS</v>
          </cell>
          <cell r="D212">
            <v>0</v>
          </cell>
          <cell r="E212">
            <v>7080</v>
          </cell>
          <cell r="F212">
            <v>7080</v>
          </cell>
          <cell r="G212">
            <v>0</v>
          </cell>
        </row>
        <row r="213">
          <cell r="B213" t="str">
            <v>21120-0000-0001-0658</v>
          </cell>
          <cell r="C213" t="str">
            <v>CORRAL RIOS MARISOLINE</v>
          </cell>
          <cell r="D213">
            <v>1914</v>
          </cell>
          <cell r="E213">
            <v>4071.6</v>
          </cell>
          <cell r="F213">
            <v>2157.6</v>
          </cell>
          <cell r="G213">
            <v>0</v>
          </cell>
        </row>
        <row r="214">
          <cell r="B214" t="str">
            <v>21120-0000-0001-0659</v>
          </cell>
          <cell r="C214" t="str">
            <v>HORTA FLORES ANA CECILIA</v>
          </cell>
          <cell r="D214">
            <v>0</v>
          </cell>
          <cell r="E214">
            <v>13643.92</v>
          </cell>
          <cell r="F214">
            <v>13643.92</v>
          </cell>
          <cell r="G214">
            <v>0</v>
          </cell>
        </row>
        <row r="215">
          <cell r="B215" t="str">
            <v>21120-0000-0001-0662</v>
          </cell>
          <cell r="C215" t="str">
            <v>ORGANIZACION Q SA DE CV</v>
          </cell>
          <cell r="D215">
            <v>37931.910000000003</v>
          </cell>
          <cell r="E215">
            <v>37931.910000000003</v>
          </cell>
          <cell r="F215">
            <v>0</v>
          </cell>
          <cell r="G215">
            <v>0</v>
          </cell>
        </row>
        <row r="216">
          <cell r="B216" t="str">
            <v>21120-0000-0001-0672</v>
          </cell>
          <cell r="C216" t="str">
            <v>AXTEL SAB DE CV</v>
          </cell>
          <cell r="D216">
            <v>0</v>
          </cell>
          <cell r="E216">
            <v>4359.72</v>
          </cell>
          <cell r="F216">
            <v>4359.72</v>
          </cell>
          <cell r="G216">
            <v>0</v>
          </cell>
        </row>
        <row r="217">
          <cell r="B217" t="str">
            <v>21120-0000-0001-0674</v>
          </cell>
          <cell r="C217" t="str">
            <v>INSTITUTO DE SEGURIDAD SOCIAL DELESTADO</v>
          </cell>
          <cell r="D217">
            <v>0</v>
          </cell>
          <cell r="E217">
            <v>7746.8</v>
          </cell>
          <cell r="F217">
            <v>7746.8</v>
          </cell>
          <cell r="G217">
            <v>0</v>
          </cell>
        </row>
        <row r="218">
          <cell r="B218" t="str">
            <v>21120-0000-0001-0680</v>
          </cell>
          <cell r="C218" t="str">
            <v>RODRIGUEZ VERA ANTONIA</v>
          </cell>
          <cell r="D218">
            <v>0</v>
          </cell>
          <cell r="E218">
            <v>1794.36</v>
          </cell>
          <cell r="F218">
            <v>1794.36</v>
          </cell>
          <cell r="G218">
            <v>0</v>
          </cell>
        </row>
        <row r="219">
          <cell r="B219" t="str">
            <v>21120-0000-0001-0681</v>
          </cell>
          <cell r="C219" t="str">
            <v>HERNANDEZ RODRIGUEZ CRISTIAN JESUS</v>
          </cell>
          <cell r="D219">
            <v>0</v>
          </cell>
          <cell r="E219">
            <v>20000</v>
          </cell>
          <cell r="F219">
            <v>20000</v>
          </cell>
          <cell r="G219">
            <v>0</v>
          </cell>
        </row>
        <row r="220">
          <cell r="B220" t="str">
            <v>21120-0000-0001-0686</v>
          </cell>
          <cell r="C220" t="str">
            <v>GOMEZ VARGAS ERNESTO</v>
          </cell>
          <cell r="D220">
            <v>0</v>
          </cell>
          <cell r="E220">
            <v>2000</v>
          </cell>
          <cell r="F220">
            <v>2000</v>
          </cell>
          <cell r="G220">
            <v>0</v>
          </cell>
        </row>
        <row r="221">
          <cell r="B221" t="str">
            <v>21120-0000-0001-0687</v>
          </cell>
          <cell r="C221" t="str">
            <v>GUERRA MORALES MARÍA DE LOS ANGELES</v>
          </cell>
          <cell r="D221">
            <v>0</v>
          </cell>
          <cell r="E221">
            <v>2450</v>
          </cell>
          <cell r="F221">
            <v>2450</v>
          </cell>
          <cell r="G221">
            <v>0</v>
          </cell>
        </row>
        <row r="222">
          <cell r="B222" t="str">
            <v>21120-0000-0001-0688</v>
          </cell>
          <cell r="C222" t="str">
            <v>ZAMORANO ESTRELLA CLAUDIA GUADALUPE</v>
          </cell>
          <cell r="D222">
            <v>0</v>
          </cell>
          <cell r="E222">
            <v>2088</v>
          </cell>
          <cell r="F222">
            <v>2088</v>
          </cell>
          <cell r="G222">
            <v>0</v>
          </cell>
        </row>
        <row r="223">
          <cell r="B223" t="str">
            <v>21120-0000-0001-0689</v>
          </cell>
          <cell r="C223" t="str">
            <v>LOPEZ GARCIA PAULINA</v>
          </cell>
          <cell r="D223">
            <v>0</v>
          </cell>
          <cell r="E223">
            <v>928</v>
          </cell>
          <cell r="F223">
            <v>928</v>
          </cell>
          <cell r="G223">
            <v>0</v>
          </cell>
        </row>
        <row r="224">
          <cell r="B224" t="str">
            <v>21120-0000-0001-0690</v>
          </cell>
          <cell r="C224" t="str">
            <v>MANRIQUEZ GUERRERO MA DEL ROCIO</v>
          </cell>
          <cell r="D224">
            <v>0</v>
          </cell>
          <cell r="E224">
            <v>13035.03</v>
          </cell>
          <cell r="F224">
            <v>13035.03</v>
          </cell>
          <cell r="G224">
            <v>0</v>
          </cell>
        </row>
        <row r="225">
          <cell r="B225" t="str">
            <v>21120-0000-0001-0691</v>
          </cell>
          <cell r="C225" t="str">
            <v>SOLANO MERCADO SERGIO ULISES</v>
          </cell>
          <cell r="D225">
            <v>0</v>
          </cell>
          <cell r="E225">
            <v>1700</v>
          </cell>
          <cell r="F225">
            <v>1700</v>
          </cell>
          <cell r="G225">
            <v>0</v>
          </cell>
        </row>
        <row r="226">
          <cell r="B226" t="str">
            <v>21120-0000-0001-0692</v>
          </cell>
          <cell r="C226" t="str">
            <v>EQUIPOS MONT-CO SA DE CV</v>
          </cell>
          <cell r="D226">
            <v>0</v>
          </cell>
          <cell r="E226">
            <v>3480</v>
          </cell>
          <cell r="F226">
            <v>3480</v>
          </cell>
          <cell r="G226">
            <v>0</v>
          </cell>
        </row>
        <row r="227">
          <cell r="B227" t="str">
            <v>21120-0000-0001-0693</v>
          </cell>
          <cell r="C227" t="str">
            <v>SALGADO FLORES LILIANA MARIA GUADALUPE</v>
          </cell>
          <cell r="D227">
            <v>0</v>
          </cell>
          <cell r="E227">
            <v>2255</v>
          </cell>
          <cell r="F227">
            <v>2255</v>
          </cell>
          <cell r="G227">
            <v>0</v>
          </cell>
        </row>
        <row r="228">
          <cell r="B228" t="str">
            <v>21120-0000-0001-0694</v>
          </cell>
          <cell r="C228" t="str">
            <v>PATRONATO DE EXPLORA</v>
          </cell>
          <cell r="D228">
            <v>0</v>
          </cell>
          <cell r="E228">
            <v>61325.99</v>
          </cell>
          <cell r="F228">
            <v>61325.99</v>
          </cell>
          <cell r="G228">
            <v>0</v>
          </cell>
        </row>
        <row r="229">
          <cell r="B229" t="str">
            <v>21120-0000-0001-0695</v>
          </cell>
          <cell r="C229" t="str">
            <v>VAZQUEZ HERNANDEZ GADIEL</v>
          </cell>
          <cell r="D229">
            <v>0</v>
          </cell>
          <cell r="E229">
            <v>2784</v>
          </cell>
          <cell r="F229">
            <v>2784</v>
          </cell>
          <cell r="G229">
            <v>0</v>
          </cell>
        </row>
        <row r="230">
          <cell r="B230" t="str">
            <v>21120-0000-0001-0696</v>
          </cell>
          <cell r="C230" t="str">
            <v>SANITARIOS EXPRESS S DE RL DE CV</v>
          </cell>
          <cell r="D230">
            <v>0</v>
          </cell>
          <cell r="E230">
            <v>31320</v>
          </cell>
          <cell r="F230">
            <v>31320</v>
          </cell>
          <cell r="G230">
            <v>0</v>
          </cell>
        </row>
        <row r="231">
          <cell r="B231" t="str">
            <v>21120-0000-0001-0697</v>
          </cell>
          <cell r="C231" t="str">
            <v>GARCIA MIRANDA RAUL</v>
          </cell>
          <cell r="D231">
            <v>0</v>
          </cell>
          <cell r="E231">
            <v>5000</v>
          </cell>
          <cell r="F231">
            <v>5000</v>
          </cell>
          <cell r="G231">
            <v>0</v>
          </cell>
        </row>
        <row r="232">
          <cell r="B232" t="str">
            <v>21120-0000-0001-0698</v>
          </cell>
          <cell r="C232" t="str">
            <v>QUINTANA MARTINEZ JOSE ADRIAN</v>
          </cell>
          <cell r="D232">
            <v>0</v>
          </cell>
          <cell r="E232">
            <v>6951.88</v>
          </cell>
          <cell r="F232">
            <v>6951.88</v>
          </cell>
          <cell r="G232">
            <v>0</v>
          </cell>
        </row>
        <row r="233">
          <cell r="B233" t="str">
            <v>21120-0000-0001-0699</v>
          </cell>
          <cell r="C233" t="str">
            <v>GONZALEZ VALADEZ M. EUGENIA</v>
          </cell>
          <cell r="D233">
            <v>0</v>
          </cell>
          <cell r="E233">
            <v>1740</v>
          </cell>
          <cell r="F233">
            <v>1740</v>
          </cell>
          <cell r="G233">
            <v>0</v>
          </cell>
        </row>
        <row r="234">
          <cell r="B234" t="str">
            <v>21120-0000-0001-0700</v>
          </cell>
          <cell r="C234" t="str">
            <v>GUALDRON BATECA GUILLERMO ALFREDO</v>
          </cell>
          <cell r="D234">
            <v>0</v>
          </cell>
          <cell r="E234">
            <v>2000.01</v>
          </cell>
          <cell r="F234">
            <v>2000.01</v>
          </cell>
          <cell r="G234">
            <v>0</v>
          </cell>
        </row>
        <row r="235">
          <cell r="B235" t="str">
            <v>21120-0000-0001-0701</v>
          </cell>
          <cell r="C235" t="str">
            <v>CUEVAS HERNANDEZ MARIA REYNA</v>
          </cell>
          <cell r="D235">
            <v>0</v>
          </cell>
          <cell r="E235">
            <v>104</v>
          </cell>
          <cell r="F235">
            <v>104</v>
          </cell>
          <cell r="G235">
            <v>0</v>
          </cell>
        </row>
        <row r="236">
          <cell r="B236" t="str">
            <v>21150-0000-0000-0000</v>
          </cell>
          <cell r="C236" t="str">
            <v>TRANSFERENCIAS OTORGADAS POR PAGAR A COR</v>
          </cell>
          <cell r="D236">
            <v>0</v>
          </cell>
          <cell r="E236">
            <v>3270</v>
          </cell>
          <cell r="F236">
            <v>118608</v>
          </cell>
          <cell r="G236">
            <v>115338</v>
          </cell>
        </row>
        <row r="237">
          <cell r="B237" t="str">
            <v>21150-0000-0008-0000</v>
          </cell>
          <cell r="C237" t="str">
            <v>APORTACIONES FONDO DE AHORRO PATRON</v>
          </cell>
          <cell r="D237">
            <v>0</v>
          </cell>
          <cell r="E237">
            <v>3270</v>
          </cell>
          <cell r="F237">
            <v>118608</v>
          </cell>
          <cell r="G237">
            <v>115338</v>
          </cell>
        </row>
        <row r="238">
          <cell r="B238" t="str">
            <v>21150-0000-0008-0001</v>
          </cell>
          <cell r="C238" t="str">
            <v>APORTACIONES FONDO DE AHORRO PATRON</v>
          </cell>
          <cell r="D238">
            <v>0</v>
          </cell>
          <cell r="E238">
            <v>3270</v>
          </cell>
          <cell r="F238">
            <v>118608</v>
          </cell>
          <cell r="G238">
            <v>115338</v>
          </cell>
        </row>
        <row r="239">
          <cell r="B239" t="str">
            <v>21160-0000-0000-0000</v>
          </cell>
          <cell r="C239" t="str">
            <v>INTERESES, COMISIONES Y OTROS GASTOS DE</v>
          </cell>
          <cell r="D239">
            <v>0</v>
          </cell>
          <cell r="E239">
            <v>3270</v>
          </cell>
          <cell r="F239">
            <v>119924.07</v>
          </cell>
          <cell r="G239">
            <v>116654.07</v>
          </cell>
        </row>
        <row r="240">
          <cell r="B240" t="str">
            <v>21160-0000-0010-0000</v>
          </cell>
          <cell r="C240" t="str">
            <v>APORTACIONES FONDO DE AHORRO EMPLEADO</v>
          </cell>
          <cell r="D240">
            <v>0</v>
          </cell>
          <cell r="E240">
            <v>3270</v>
          </cell>
          <cell r="F240">
            <v>119924.07</v>
          </cell>
          <cell r="G240">
            <v>116654.07</v>
          </cell>
        </row>
        <row r="241">
          <cell r="B241" t="str">
            <v>21160-0000-0010-0001</v>
          </cell>
          <cell r="C241" t="str">
            <v>APORTACIONES FONDO DE AHORRO EMPLEADO</v>
          </cell>
          <cell r="D241">
            <v>0</v>
          </cell>
          <cell r="E241">
            <v>3270</v>
          </cell>
          <cell r="F241">
            <v>118608</v>
          </cell>
          <cell r="G241">
            <v>115338</v>
          </cell>
        </row>
        <row r="242">
          <cell r="B242" t="str">
            <v>21160-0000-0010-0002</v>
          </cell>
          <cell r="C242" t="str">
            <v>INTER. APORT.FONDO DE AHORRO EMPLEADO</v>
          </cell>
          <cell r="D242">
            <v>0</v>
          </cell>
          <cell r="E242">
            <v>0</v>
          </cell>
          <cell r="F242">
            <v>1316.07</v>
          </cell>
          <cell r="G242">
            <v>1316.07</v>
          </cell>
        </row>
        <row r="243">
          <cell r="B243" t="str">
            <v>21170-0000-0000-0000</v>
          </cell>
          <cell r="C243" t="str">
            <v>RETENCIONES Y CONTRIBUCIONES POR PAGAR A</v>
          </cell>
          <cell r="D243">
            <v>3089536.49</v>
          </cell>
          <cell r="E243">
            <v>6590384.04</v>
          </cell>
          <cell r="F243">
            <v>5030384.5</v>
          </cell>
          <cell r="G243">
            <v>1529536.95</v>
          </cell>
        </row>
        <row r="244">
          <cell r="B244" t="str">
            <v>21170-0000-0002-0000</v>
          </cell>
          <cell r="C244" t="str">
            <v>RETENCIONES DEL SISTEMA DE SEGURIDAD SOC</v>
          </cell>
          <cell r="D244">
            <v>1815020.91</v>
          </cell>
          <cell r="E244">
            <v>4574020.04</v>
          </cell>
          <cell r="F244">
            <v>3624975.17</v>
          </cell>
          <cell r="G244">
            <v>865976.04</v>
          </cell>
        </row>
        <row r="245">
          <cell r="B245" t="str">
            <v>21170-0000-0002-0001</v>
          </cell>
          <cell r="C245" t="str">
            <v>I.M.S.S</v>
          </cell>
          <cell r="D245">
            <v>458113.41</v>
          </cell>
          <cell r="E245">
            <v>1400174.38</v>
          </cell>
          <cell r="F245">
            <v>1510296.03</v>
          </cell>
          <cell r="G245">
            <v>568235.06000000006</v>
          </cell>
        </row>
        <row r="246">
          <cell r="B246" t="str">
            <v>21170-0000-0002-0002</v>
          </cell>
          <cell r="C246" t="str">
            <v>RETIRO Y CESANTIA</v>
          </cell>
          <cell r="D246">
            <v>485361.4</v>
          </cell>
          <cell r="E246">
            <v>949226.68</v>
          </cell>
          <cell r="F246">
            <v>491140.98</v>
          </cell>
          <cell r="G246">
            <v>27275.7</v>
          </cell>
        </row>
        <row r="247">
          <cell r="B247" t="str">
            <v>21170-0000-0002-0003</v>
          </cell>
          <cell r="C247" t="str">
            <v>INFONAVIT</v>
          </cell>
          <cell r="D247">
            <v>864866.14</v>
          </cell>
          <cell r="E247">
            <v>2017587.22</v>
          </cell>
          <cell r="F247">
            <v>1351611.26</v>
          </cell>
          <cell r="G247">
            <v>198890.18</v>
          </cell>
        </row>
        <row r="248">
          <cell r="B248" t="str">
            <v>21170-0000-0002-0004</v>
          </cell>
          <cell r="C248" t="str">
            <v>FONACOT</v>
          </cell>
          <cell r="D248">
            <v>405.01</v>
          </cell>
          <cell r="E248">
            <v>98039.8</v>
          </cell>
          <cell r="F248">
            <v>141085.96</v>
          </cell>
          <cell r="G248">
            <v>43451.17</v>
          </cell>
        </row>
        <row r="249">
          <cell r="B249" t="str">
            <v>21170-0000-0002-0005</v>
          </cell>
          <cell r="C249" t="str">
            <v>SINDIC DE TRAB AL SERV DEL S</v>
          </cell>
          <cell r="D249">
            <v>0</v>
          </cell>
          <cell r="E249">
            <v>10178.959999999999</v>
          </cell>
          <cell r="F249">
            <v>13923.44</v>
          </cell>
          <cell r="G249">
            <v>3744.48</v>
          </cell>
        </row>
        <row r="250">
          <cell r="B250" t="str">
            <v>21170-0000-0002-0006</v>
          </cell>
          <cell r="C250" t="str">
            <v>CAJA POPULAR ARBOLEDAS</v>
          </cell>
          <cell r="D250">
            <v>0</v>
          </cell>
          <cell r="E250">
            <v>88989</v>
          </cell>
          <cell r="F250">
            <v>102451.5</v>
          </cell>
          <cell r="G250">
            <v>13462.5</v>
          </cell>
        </row>
        <row r="251">
          <cell r="B251" t="str">
            <v>21170-0000-0002-0007</v>
          </cell>
          <cell r="C251" t="str">
            <v>IMPULSORA PROMOBIEN</v>
          </cell>
          <cell r="D251">
            <v>913.98</v>
          </cell>
          <cell r="E251">
            <v>0</v>
          </cell>
          <cell r="F251">
            <v>0</v>
          </cell>
          <cell r="G251">
            <v>913.98</v>
          </cell>
        </row>
        <row r="252">
          <cell r="B252" t="str">
            <v>21170-0000-0002-0008</v>
          </cell>
          <cell r="C252" t="str">
            <v>ROSA MARIA GARCIA OCAMPO</v>
          </cell>
          <cell r="D252">
            <v>3720.47</v>
          </cell>
          <cell r="E252">
            <v>8235</v>
          </cell>
          <cell r="F252">
            <v>11920</v>
          </cell>
          <cell r="G252">
            <v>7405.47</v>
          </cell>
        </row>
        <row r="253">
          <cell r="B253" t="str">
            <v>21170-0000-0002-0010</v>
          </cell>
          <cell r="C253" t="str">
            <v>GRUPO MARTINEZ NAVE SA DE CV</v>
          </cell>
          <cell r="D253">
            <v>1640.5</v>
          </cell>
          <cell r="E253">
            <v>0</v>
          </cell>
          <cell r="F253">
            <v>0</v>
          </cell>
          <cell r="G253">
            <v>1640.5</v>
          </cell>
        </row>
        <row r="254">
          <cell r="B254" t="str">
            <v>21170-0000-0002-0011</v>
          </cell>
          <cell r="C254" t="str">
            <v>ACREMEX SC DE RL DE CV</v>
          </cell>
          <cell r="D254">
            <v>0</v>
          </cell>
          <cell r="E254">
            <v>1589</v>
          </cell>
          <cell r="F254">
            <v>2546</v>
          </cell>
          <cell r="G254">
            <v>957</v>
          </cell>
        </row>
        <row r="255">
          <cell r="B255" t="str">
            <v>21170-0000-0005-0000</v>
          </cell>
          <cell r="C255" t="str">
            <v>IMPUESTOS SOBRE NÓMINA Y OTROS QUE DERIV</v>
          </cell>
          <cell r="D255">
            <v>1260426.18</v>
          </cell>
          <cell r="E255">
            <v>1984674</v>
          </cell>
          <cell r="F255">
            <v>1373883.18</v>
          </cell>
          <cell r="G255">
            <v>649635.36</v>
          </cell>
        </row>
        <row r="256">
          <cell r="B256" t="str">
            <v>21170-0000-0005-0001</v>
          </cell>
          <cell r="C256" t="str">
            <v>I.S.P.T.</v>
          </cell>
          <cell r="D256">
            <v>1082792.7</v>
          </cell>
          <cell r="E256">
            <v>1663555</v>
          </cell>
          <cell r="F256">
            <v>1110874.1000000001</v>
          </cell>
          <cell r="G256">
            <v>530111.80000000005</v>
          </cell>
        </row>
        <row r="257">
          <cell r="B257" t="str">
            <v>21170-0000-0005-0002</v>
          </cell>
          <cell r="C257" t="str">
            <v>ISPT HONORARIO ASIMILABLE</v>
          </cell>
          <cell r="D257">
            <v>13025.06</v>
          </cell>
          <cell r="E257">
            <v>29253</v>
          </cell>
          <cell r="F257">
            <v>31526.18</v>
          </cell>
          <cell r="G257">
            <v>15298.24</v>
          </cell>
        </row>
        <row r="258">
          <cell r="B258" t="str">
            <v>21170-0000-0005-0003</v>
          </cell>
          <cell r="C258" t="str">
            <v>2% SOBRE NOMINA</v>
          </cell>
          <cell r="D258">
            <v>162496.25</v>
          </cell>
          <cell r="E258">
            <v>287089.37</v>
          </cell>
          <cell r="F258">
            <v>226323.71</v>
          </cell>
          <cell r="G258">
            <v>101730.59</v>
          </cell>
        </row>
        <row r="259">
          <cell r="B259" t="str">
            <v>21170-0000-0005-0004</v>
          </cell>
          <cell r="C259" t="str">
            <v>2% HONORARIOS ASIMILABLES</v>
          </cell>
          <cell r="D259">
            <v>2112.17</v>
          </cell>
          <cell r="E259">
            <v>4776.63</v>
          </cell>
          <cell r="F259">
            <v>5159.1899999999996</v>
          </cell>
          <cell r="G259">
            <v>2494.73</v>
          </cell>
        </row>
        <row r="260">
          <cell r="B260" t="str">
            <v>21170-0000-0009-0000</v>
          </cell>
          <cell r="C260" t="str">
            <v>OTRAS RETENCIONES Y CONTRIBUCIONES POR P</v>
          </cell>
          <cell r="D260">
            <v>14089.4</v>
          </cell>
          <cell r="E260">
            <v>31690</v>
          </cell>
          <cell r="F260">
            <v>31526.15</v>
          </cell>
          <cell r="G260">
            <v>13925.55</v>
          </cell>
        </row>
        <row r="261">
          <cell r="B261" t="str">
            <v>21170-0000-0009-0002</v>
          </cell>
          <cell r="C261" t="str">
            <v>10% DE HONORARIOS</v>
          </cell>
          <cell r="D261">
            <v>12808.64</v>
          </cell>
          <cell r="E261">
            <v>28809</v>
          </cell>
          <cell r="F261">
            <v>28660.14</v>
          </cell>
          <cell r="G261">
            <v>12659.78</v>
          </cell>
        </row>
        <row r="262">
          <cell r="B262" t="str">
            <v>21170-0000-0009-0004</v>
          </cell>
          <cell r="C262" t="str">
            <v>1% CEDULAR</v>
          </cell>
          <cell r="D262">
            <v>1280.76</v>
          </cell>
          <cell r="E262">
            <v>2881</v>
          </cell>
          <cell r="F262">
            <v>2866.01</v>
          </cell>
          <cell r="G262">
            <v>1265.77</v>
          </cell>
        </row>
        <row r="263">
          <cell r="B263" t="str">
            <v>21190-0000-0000-0000</v>
          </cell>
          <cell r="C263" t="str">
            <v>OTRAS CUENTAS POR PAGAR A CORTO PLAZO</v>
          </cell>
          <cell r="D263">
            <v>1334553.33</v>
          </cell>
          <cell r="E263">
            <v>2014446.19</v>
          </cell>
          <cell r="F263">
            <v>1118394.8899999999</v>
          </cell>
          <cell r="G263">
            <v>438502.03</v>
          </cell>
        </row>
        <row r="264">
          <cell r="B264" t="str">
            <v>21190-0000-0009-0000</v>
          </cell>
          <cell r="C264" t="str">
            <v>OTRAS CUENTAS POR PAGAR A CP</v>
          </cell>
          <cell r="D264">
            <v>1334553.33</v>
          </cell>
          <cell r="E264">
            <v>2014446.19</v>
          </cell>
          <cell r="F264">
            <v>1118394.8899999999</v>
          </cell>
          <cell r="G264">
            <v>438502.03</v>
          </cell>
        </row>
        <row r="265">
          <cell r="B265" t="str">
            <v>21190-0000-0009-0024</v>
          </cell>
          <cell r="C265" t="str">
            <v>MUNICIPIO DE LEON</v>
          </cell>
          <cell r="D265">
            <v>970.52</v>
          </cell>
          <cell r="E265">
            <v>0</v>
          </cell>
          <cell r="F265">
            <v>0</v>
          </cell>
          <cell r="G265">
            <v>970.52</v>
          </cell>
        </row>
        <row r="266">
          <cell r="B266" t="str">
            <v>21190-0000-0009-0027</v>
          </cell>
          <cell r="C266" t="str">
            <v>MARIA ALEJANDRA ANDRADE NICASIO(FINIQUIT</v>
          </cell>
          <cell r="D266">
            <v>4897.29</v>
          </cell>
          <cell r="E266">
            <v>0</v>
          </cell>
          <cell r="F266">
            <v>0</v>
          </cell>
          <cell r="G266">
            <v>4897.29</v>
          </cell>
        </row>
        <row r="267">
          <cell r="B267" t="str">
            <v>21190-0000-0009-0030</v>
          </cell>
          <cell r="C267" t="str">
            <v>ACREEDORES DIVERSOS CAJA</v>
          </cell>
          <cell r="D267">
            <v>0</v>
          </cell>
          <cell r="E267">
            <v>607</v>
          </cell>
          <cell r="F267">
            <v>607</v>
          </cell>
          <cell r="G267">
            <v>0</v>
          </cell>
        </row>
        <row r="268">
          <cell r="B268" t="str">
            <v>21190-0000-0009-0036</v>
          </cell>
          <cell r="C268" t="str">
            <v>MIGUEL ANGEL COB ARENAS</v>
          </cell>
          <cell r="D268">
            <v>0</v>
          </cell>
          <cell r="E268">
            <v>21053.14</v>
          </cell>
          <cell r="F268">
            <v>21053.14</v>
          </cell>
          <cell r="G268">
            <v>0</v>
          </cell>
        </row>
        <row r="269">
          <cell r="B269" t="str">
            <v>21190-0000-0009-0040</v>
          </cell>
          <cell r="C269" t="str">
            <v>MA. TERESA AGUILAR AYALA</v>
          </cell>
          <cell r="D269">
            <v>0</v>
          </cell>
          <cell r="E269">
            <v>23205.97</v>
          </cell>
          <cell r="F269">
            <v>23205.97</v>
          </cell>
          <cell r="G269">
            <v>0</v>
          </cell>
        </row>
        <row r="270">
          <cell r="B270" t="str">
            <v>21190-0000-0009-0041</v>
          </cell>
          <cell r="C270" t="str">
            <v>CLAUDIA CRISTINA PEREZ ROMO</v>
          </cell>
          <cell r="D270">
            <v>0</v>
          </cell>
          <cell r="E270">
            <v>20053.560000000001</v>
          </cell>
          <cell r="F270">
            <v>20053.560000000001</v>
          </cell>
          <cell r="G270">
            <v>0</v>
          </cell>
        </row>
        <row r="271">
          <cell r="B271" t="str">
            <v>21190-0000-0009-0046</v>
          </cell>
          <cell r="C271" t="str">
            <v>CENTRO ASESOR DEL BAJIO SA DE CV</v>
          </cell>
          <cell r="D271">
            <v>0</v>
          </cell>
          <cell r="E271">
            <v>1477</v>
          </cell>
          <cell r="F271">
            <v>1477</v>
          </cell>
          <cell r="G271">
            <v>0</v>
          </cell>
        </row>
        <row r="272">
          <cell r="B272" t="str">
            <v>21190-0000-0009-0051</v>
          </cell>
          <cell r="C272" t="str">
            <v>ALBERTO SOLORIO BELMONTE</v>
          </cell>
          <cell r="D272">
            <v>0</v>
          </cell>
          <cell r="E272">
            <v>18295.52</v>
          </cell>
          <cell r="F272">
            <v>18295.52</v>
          </cell>
          <cell r="G272">
            <v>0</v>
          </cell>
        </row>
        <row r="273">
          <cell r="B273" t="str">
            <v>21190-0000-0009-0053</v>
          </cell>
          <cell r="C273" t="str">
            <v>GEORGINA ROJO ROBLEDO</v>
          </cell>
          <cell r="D273">
            <v>0</v>
          </cell>
          <cell r="E273">
            <v>23456.37</v>
          </cell>
          <cell r="F273">
            <v>23456.37</v>
          </cell>
          <cell r="G273">
            <v>0</v>
          </cell>
        </row>
        <row r="274">
          <cell r="B274" t="str">
            <v>21190-0000-0009-0055</v>
          </cell>
          <cell r="C274" t="str">
            <v>MAYRA CRISTINA OREJEL IBARRA</v>
          </cell>
          <cell r="D274">
            <v>0</v>
          </cell>
          <cell r="E274">
            <v>27249.41</v>
          </cell>
          <cell r="F274">
            <v>27249.41</v>
          </cell>
          <cell r="G274">
            <v>0</v>
          </cell>
        </row>
        <row r="275">
          <cell r="B275" t="str">
            <v>21190-0000-0009-0056</v>
          </cell>
          <cell r="C275" t="str">
            <v>MARIANA HERNANDEZ BOBADILLA</v>
          </cell>
          <cell r="D275">
            <v>0</v>
          </cell>
          <cell r="E275">
            <v>4400.78</v>
          </cell>
          <cell r="F275">
            <v>4400.78</v>
          </cell>
          <cell r="G275">
            <v>0</v>
          </cell>
        </row>
        <row r="276">
          <cell r="B276" t="str">
            <v>21190-0000-0009-0057</v>
          </cell>
          <cell r="C276" t="str">
            <v>MARIA ANGELICA MUÑOZ REYNA</v>
          </cell>
          <cell r="D276">
            <v>0</v>
          </cell>
          <cell r="E276">
            <v>16448.72</v>
          </cell>
          <cell r="F276">
            <v>16448.72</v>
          </cell>
          <cell r="G276">
            <v>0</v>
          </cell>
        </row>
        <row r="277">
          <cell r="B277" t="str">
            <v>21190-0000-0009-0068</v>
          </cell>
          <cell r="C277" t="str">
            <v>ANA LUS MORADO LARA</v>
          </cell>
          <cell r="D277">
            <v>0</v>
          </cell>
          <cell r="E277">
            <v>4344.1899999999996</v>
          </cell>
          <cell r="F277">
            <v>4344.1899999999996</v>
          </cell>
          <cell r="G277">
            <v>0</v>
          </cell>
        </row>
        <row r="278">
          <cell r="B278" t="str">
            <v>21190-0000-0009-0085</v>
          </cell>
          <cell r="C278" t="str">
            <v>SISTEMA PARA EL DESARROLLO INTEGRAL DE L</v>
          </cell>
          <cell r="D278">
            <v>1174710.3999999999</v>
          </cell>
          <cell r="E278">
            <v>1160276.55</v>
          </cell>
          <cell r="F278">
            <v>6692.02</v>
          </cell>
          <cell r="G278">
            <v>21125.87</v>
          </cell>
        </row>
        <row r="279">
          <cell r="B279" t="str">
            <v>21190-0000-0009-0092</v>
          </cell>
          <cell r="C279" t="str">
            <v>GRACIELA TORRES CHAVEZ</v>
          </cell>
          <cell r="D279">
            <v>0</v>
          </cell>
          <cell r="E279">
            <v>5508</v>
          </cell>
          <cell r="F279">
            <v>5508</v>
          </cell>
          <cell r="G279">
            <v>0</v>
          </cell>
        </row>
        <row r="280">
          <cell r="B280" t="str">
            <v>21190-0000-0009-0095</v>
          </cell>
          <cell r="C280" t="str">
            <v>MARISELA ALVAREZ MENDEZ</v>
          </cell>
          <cell r="D280">
            <v>0</v>
          </cell>
          <cell r="E280">
            <v>4979.17</v>
          </cell>
          <cell r="F280">
            <v>4979.17</v>
          </cell>
          <cell r="G280">
            <v>0</v>
          </cell>
        </row>
        <row r="281">
          <cell r="B281" t="str">
            <v>21190-0000-0009-0097</v>
          </cell>
          <cell r="C281" t="str">
            <v>MA GUADALUPE DEL ROSARIO GARCIA ESQUIVEL</v>
          </cell>
          <cell r="D281">
            <v>0</v>
          </cell>
          <cell r="E281">
            <v>4273.8999999999996</v>
          </cell>
          <cell r="F281">
            <v>4273.8999999999996</v>
          </cell>
          <cell r="G281">
            <v>0</v>
          </cell>
        </row>
        <row r="282">
          <cell r="B282" t="str">
            <v>21190-0000-0009-0098</v>
          </cell>
          <cell r="C282" t="str">
            <v>BERTHA GUTIERREZ MORENO</v>
          </cell>
          <cell r="D282">
            <v>0</v>
          </cell>
          <cell r="E282">
            <v>16725</v>
          </cell>
          <cell r="F282">
            <v>16725</v>
          </cell>
          <cell r="G282">
            <v>0</v>
          </cell>
        </row>
        <row r="283">
          <cell r="B283" t="str">
            <v>21190-0000-0009-0099</v>
          </cell>
          <cell r="C283" t="str">
            <v>JOSEFINA MACIAS BOSQUES</v>
          </cell>
          <cell r="D283">
            <v>0</v>
          </cell>
          <cell r="E283">
            <v>11452.69</v>
          </cell>
          <cell r="F283">
            <v>11452.69</v>
          </cell>
          <cell r="G283">
            <v>0</v>
          </cell>
        </row>
        <row r="284">
          <cell r="B284" t="str">
            <v>21190-0000-0009-0107</v>
          </cell>
          <cell r="C284" t="str">
            <v>ANA TERESA CONCHAS PALOMINO</v>
          </cell>
          <cell r="D284">
            <v>0</v>
          </cell>
          <cell r="E284">
            <v>7618.1</v>
          </cell>
          <cell r="F284">
            <v>7618.1</v>
          </cell>
          <cell r="G284">
            <v>0</v>
          </cell>
        </row>
        <row r="285">
          <cell r="B285" t="str">
            <v>21190-0000-0009-0109</v>
          </cell>
          <cell r="C285" t="str">
            <v>BECERRA MACIAS ZAIRA IVETH</v>
          </cell>
          <cell r="D285">
            <v>0</v>
          </cell>
          <cell r="E285">
            <v>15631.59</v>
          </cell>
          <cell r="F285">
            <v>15631.59</v>
          </cell>
          <cell r="G285">
            <v>0</v>
          </cell>
        </row>
        <row r="286">
          <cell r="B286" t="str">
            <v>21190-0000-0009-0116</v>
          </cell>
          <cell r="C286" t="str">
            <v>GARCIA PADILLA LILIANA</v>
          </cell>
          <cell r="D286">
            <v>0</v>
          </cell>
          <cell r="E286">
            <v>19623.41</v>
          </cell>
          <cell r="F286">
            <v>19623.41</v>
          </cell>
          <cell r="G286">
            <v>0</v>
          </cell>
        </row>
        <row r="287">
          <cell r="B287" t="str">
            <v>21190-0000-0009-0117</v>
          </cell>
          <cell r="C287" t="str">
            <v>MARIA ISABEL COB ARENAS</v>
          </cell>
          <cell r="D287">
            <v>0</v>
          </cell>
          <cell r="E287">
            <v>15582.71</v>
          </cell>
          <cell r="F287">
            <v>15582.71</v>
          </cell>
          <cell r="G287">
            <v>0</v>
          </cell>
        </row>
        <row r="288">
          <cell r="B288" t="str">
            <v>21190-0000-0009-0124</v>
          </cell>
          <cell r="C288" t="str">
            <v>JANETH DEL ROSARIO TORRES LOPEZ</v>
          </cell>
          <cell r="D288">
            <v>0</v>
          </cell>
          <cell r="E288">
            <v>96</v>
          </cell>
          <cell r="F288">
            <v>96</v>
          </cell>
          <cell r="G288">
            <v>0</v>
          </cell>
        </row>
        <row r="289">
          <cell r="B289" t="str">
            <v>21190-0000-0009-0132</v>
          </cell>
          <cell r="C289" t="str">
            <v>MACIAS AGUILAR ELSA FABIOLA</v>
          </cell>
          <cell r="D289">
            <v>0</v>
          </cell>
          <cell r="E289">
            <v>18409.57</v>
          </cell>
          <cell r="F289">
            <v>18409.57</v>
          </cell>
          <cell r="G289">
            <v>0</v>
          </cell>
        </row>
        <row r="290">
          <cell r="B290" t="str">
            <v>21190-0000-0009-0138</v>
          </cell>
          <cell r="C290" t="str">
            <v>SISTEMA DIF ESTATAL (DESAYUNOS FRIOS)</v>
          </cell>
          <cell r="D290">
            <v>0</v>
          </cell>
          <cell r="E290">
            <v>0</v>
          </cell>
          <cell r="F290">
            <v>369210.74</v>
          </cell>
          <cell r="G290">
            <v>369210.74</v>
          </cell>
        </row>
        <row r="291">
          <cell r="B291" t="str">
            <v>21190-0000-0009-0142</v>
          </cell>
          <cell r="C291" t="str">
            <v>ORTEGA GONZALEZ MARGARITA ALICIA</v>
          </cell>
          <cell r="D291">
            <v>4801.2</v>
          </cell>
          <cell r="E291">
            <v>0</v>
          </cell>
          <cell r="F291">
            <v>0</v>
          </cell>
          <cell r="G291">
            <v>4801.2</v>
          </cell>
        </row>
        <row r="292">
          <cell r="B292" t="str">
            <v>21190-0000-0009-0144</v>
          </cell>
          <cell r="C292" t="str">
            <v>SANTILLAN MORALES TERESA</v>
          </cell>
          <cell r="D292">
            <v>0</v>
          </cell>
          <cell r="E292">
            <v>10487.85</v>
          </cell>
          <cell r="F292">
            <v>10487.85</v>
          </cell>
          <cell r="G292">
            <v>0</v>
          </cell>
        </row>
        <row r="293">
          <cell r="B293" t="str">
            <v>21190-0000-0009-0154</v>
          </cell>
          <cell r="C293" t="str">
            <v>LOPEZ CARRERA CHRISTIAN ALEJANDRO(FINIQU</v>
          </cell>
          <cell r="D293">
            <v>7588.04</v>
          </cell>
          <cell r="E293">
            <v>0</v>
          </cell>
          <cell r="F293">
            <v>0</v>
          </cell>
          <cell r="G293">
            <v>7588.04</v>
          </cell>
        </row>
        <row r="294">
          <cell r="B294" t="str">
            <v>21190-0000-0009-0155</v>
          </cell>
          <cell r="C294" t="str">
            <v>GUTIERREZ HERNANDEZ DANIEL(FINIQUITO)</v>
          </cell>
          <cell r="D294">
            <v>358.79</v>
          </cell>
          <cell r="E294">
            <v>0</v>
          </cell>
          <cell r="F294">
            <v>0</v>
          </cell>
          <cell r="G294">
            <v>358.79</v>
          </cell>
        </row>
        <row r="295">
          <cell r="B295" t="str">
            <v>21190-0000-0009-0156</v>
          </cell>
          <cell r="C295" t="str">
            <v>RUIZ GONZALEZ LUZ ADRIANA(FINIQUITO)</v>
          </cell>
          <cell r="D295">
            <v>6331.97</v>
          </cell>
          <cell r="E295">
            <v>0</v>
          </cell>
          <cell r="F295">
            <v>0</v>
          </cell>
          <cell r="G295">
            <v>6331.97</v>
          </cell>
        </row>
        <row r="296">
          <cell r="B296" t="str">
            <v>21190-0000-0009-0157</v>
          </cell>
          <cell r="C296" t="str">
            <v>ORTIZ GAONA LAURA CECILIA (FINIQUITO)</v>
          </cell>
          <cell r="D296">
            <v>284.17</v>
          </cell>
          <cell r="E296">
            <v>0</v>
          </cell>
          <cell r="F296">
            <v>0</v>
          </cell>
          <cell r="G296">
            <v>284.17</v>
          </cell>
        </row>
        <row r="297">
          <cell r="B297" t="str">
            <v>21190-0000-0009-0158</v>
          </cell>
          <cell r="C297" t="str">
            <v>SANCHEZ URBINA JESUS RAFAEL(FINIQUITO)</v>
          </cell>
          <cell r="D297">
            <v>2085.1999999999998</v>
          </cell>
          <cell r="E297">
            <v>0</v>
          </cell>
          <cell r="F297">
            <v>0</v>
          </cell>
          <cell r="G297">
            <v>2085.1999999999998</v>
          </cell>
        </row>
        <row r="298">
          <cell r="B298" t="str">
            <v>21190-0000-0009-0166</v>
          </cell>
          <cell r="C298" t="str">
            <v>ROMERO HERNANDEZ ANGELICA</v>
          </cell>
          <cell r="D298">
            <v>0</v>
          </cell>
          <cell r="E298">
            <v>17652.77</v>
          </cell>
          <cell r="F298">
            <v>17652.77</v>
          </cell>
          <cell r="G298">
            <v>0</v>
          </cell>
        </row>
        <row r="299">
          <cell r="B299" t="str">
            <v>21190-0000-0009-0168</v>
          </cell>
          <cell r="C299" t="str">
            <v>COLUMBA GARCIA GALICIA (FINIQUITO)</v>
          </cell>
          <cell r="D299">
            <v>954.68</v>
          </cell>
          <cell r="E299">
            <v>0</v>
          </cell>
          <cell r="F299">
            <v>0</v>
          </cell>
          <cell r="G299">
            <v>954.68</v>
          </cell>
        </row>
        <row r="300">
          <cell r="B300" t="str">
            <v>21190-0000-0009-0169</v>
          </cell>
          <cell r="C300" t="str">
            <v>SARA RODRIGUEZ VARGAS (FINIQUITO)</v>
          </cell>
          <cell r="D300">
            <v>3186.66</v>
          </cell>
          <cell r="E300">
            <v>0</v>
          </cell>
          <cell r="F300">
            <v>0</v>
          </cell>
          <cell r="G300">
            <v>3186.66</v>
          </cell>
        </row>
        <row r="301">
          <cell r="B301" t="str">
            <v>21190-0000-0009-0181</v>
          </cell>
          <cell r="C301" t="str">
            <v>SANCHEZ PEREZ GONZALEZ MARIANA</v>
          </cell>
          <cell r="D301">
            <v>0</v>
          </cell>
          <cell r="E301">
            <v>10319.94</v>
          </cell>
          <cell r="F301">
            <v>10319.94</v>
          </cell>
          <cell r="G301">
            <v>0</v>
          </cell>
        </row>
        <row r="302">
          <cell r="B302" t="str">
            <v>21190-0000-0009-0182</v>
          </cell>
          <cell r="C302" t="str">
            <v>DE LA CRUZ BERNAL MARTINA ALEJANDRA</v>
          </cell>
          <cell r="D302">
            <v>0</v>
          </cell>
          <cell r="E302">
            <v>27317.5</v>
          </cell>
          <cell r="F302">
            <v>27317.5</v>
          </cell>
          <cell r="G302">
            <v>0</v>
          </cell>
        </row>
        <row r="303">
          <cell r="B303" t="str">
            <v>21190-0000-0009-0188</v>
          </cell>
          <cell r="C303" t="str">
            <v>SUAREZ GARCIA ANDRES</v>
          </cell>
          <cell r="D303">
            <v>0</v>
          </cell>
          <cell r="E303">
            <v>60000</v>
          </cell>
          <cell r="F303">
            <v>60000</v>
          </cell>
          <cell r="G303">
            <v>0</v>
          </cell>
        </row>
        <row r="304">
          <cell r="B304" t="str">
            <v>21190-0000-0009-0190</v>
          </cell>
          <cell r="C304" t="str">
            <v>DOMINGUEZ CRESPO LORENA</v>
          </cell>
          <cell r="D304">
            <v>0</v>
          </cell>
          <cell r="E304">
            <v>24622.52</v>
          </cell>
          <cell r="F304">
            <v>24622.52</v>
          </cell>
          <cell r="G304">
            <v>0</v>
          </cell>
        </row>
        <row r="305">
          <cell r="B305" t="str">
            <v>21190-0000-0009-0191</v>
          </cell>
          <cell r="C305" t="str">
            <v>MAYRA IVETT MENA MARQUEZ</v>
          </cell>
          <cell r="D305">
            <v>0</v>
          </cell>
          <cell r="E305">
            <v>2736.06</v>
          </cell>
          <cell r="F305">
            <v>2736.06</v>
          </cell>
          <cell r="G305">
            <v>0</v>
          </cell>
        </row>
        <row r="306">
          <cell r="B306" t="str">
            <v>21190-0000-0009-0193</v>
          </cell>
          <cell r="C306" t="str">
            <v>MARIA DE LOS ANGELES CAMPOS LANGO</v>
          </cell>
          <cell r="D306">
            <v>0</v>
          </cell>
          <cell r="E306">
            <v>6022.5</v>
          </cell>
          <cell r="F306">
            <v>6022.5</v>
          </cell>
          <cell r="G306">
            <v>0</v>
          </cell>
        </row>
        <row r="307">
          <cell r="B307" t="str">
            <v>21190-0000-0009-0194</v>
          </cell>
          <cell r="C307" t="str">
            <v>MARIA CECILIA ROBLEDO IBARRA</v>
          </cell>
          <cell r="D307">
            <v>0</v>
          </cell>
          <cell r="E307">
            <v>1136.58</v>
          </cell>
          <cell r="F307">
            <v>1136.58</v>
          </cell>
          <cell r="G307">
            <v>0</v>
          </cell>
        </row>
        <row r="308">
          <cell r="B308" t="str">
            <v>21190-0000-0009-0197</v>
          </cell>
          <cell r="C308" t="str">
            <v>CARMEN PATRICIA MONTALVO CABRERA</v>
          </cell>
          <cell r="D308">
            <v>0</v>
          </cell>
          <cell r="E308">
            <v>4250</v>
          </cell>
          <cell r="F308">
            <v>4250</v>
          </cell>
          <cell r="G308">
            <v>0</v>
          </cell>
        </row>
        <row r="309">
          <cell r="B309" t="str">
            <v>21190-0000-0009-0198</v>
          </cell>
          <cell r="C309" t="str">
            <v>HELY KARINA RAMIREZ MARQUEZ</v>
          </cell>
          <cell r="D309">
            <v>0</v>
          </cell>
          <cell r="E309">
            <v>5818</v>
          </cell>
          <cell r="F309">
            <v>5818</v>
          </cell>
          <cell r="G309">
            <v>0</v>
          </cell>
        </row>
        <row r="310">
          <cell r="B310" t="str">
            <v>21190-0000-0009-0199</v>
          </cell>
          <cell r="C310" t="str">
            <v>MARIA AUXILIADORA ALBA SOTO</v>
          </cell>
          <cell r="D310">
            <v>0</v>
          </cell>
          <cell r="E310">
            <v>1704</v>
          </cell>
          <cell r="F310">
            <v>1704</v>
          </cell>
          <cell r="G310">
            <v>0</v>
          </cell>
        </row>
        <row r="311">
          <cell r="B311" t="str">
            <v>21190-0000-0009-0200</v>
          </cell>
          <cell r="C311" t="str">
            <v>KARLA PAOLA GAYTAN REYNA</v>
          </cell>
          <cell r="D311">
            <v>0</v>
          </cell>
          <cell r="E311">
            <v>121</v>
          </cell>
          <cell r="F311">
            <v>121</v>
          </cell>
          <cell r="G311">
            <v>0</v>
          </cell>
        </row>
        <row r="312">
          <cell r="B312" t="str">
            <v>21190-0000-0009-0201</v>
          </cell>
          <cell r="C312" t="str">
            <v>ERNESTINA SANCHEZ BARRERA</v>
          </cell>
          <cell r="D312">
            <v>0</v>
          </cell>
          <cell r="E312">
            <v>1502</v>
          </cell>
          <cell r="F312">
            <v>1502</v>
          </cell>
          <cell r="G312">
            <v>0</v>
          </cell>
        </row>
        <row r="313">
          <cell r="B313" t="str">
            <v>21190-0000-0009-0202</v>
          </cell>
          <cell r="C313" t="str">
            <v>MA. ESTHER GARCIA ORTA</v>
          </cell>
          <cell r="D313">
            <v>0</v>
          </cell>
          <cell r="E313">
            <v>154</v>
          </cell>
          <cell r="F313">
            <v>154</v>
          </cell>
          <cell r="G313">
            <v>0</v>
          </cell>
        </row>
        <row r="314">
          <cell r="B314" t="str">
            <v>21190-0000-0009-0203</v>
          </cell>
          <cell r="C314" t="str">
            <v>MA. GUADALUPE MONTALVO SERRANO</v>
          </cell>
          <cell r="D314">
            <v>0</v>
          </cell>
          <cell r="E314">
            <v>1089</v>
          </cell>
          <cell r="F314">
            <v>1089</v>
          </cell>
          <cell r="G314">
            <v>0</v>
          </cell>
        </row>
        <row r="315">
          <cell r="B315" t="str">
            <v>21190-0000-0009-0204</v>
          </cell>
          <cell r="C315" t="str">
            <v>MARIA ANGELICA SERRANO HERNANDEZ</v>
          </cell>
          <cell r="D315">
            <v>0</v>
          </cell>
          <cell r="E315">
            <v>7918</v>
          </cell>
          <cell r="F315">
            <v>7918</v>
          </cell>
          <cell r="G315">
            <v>0</v>
          </cell>
        </row>
        <row r="316">
          <cell r="B316" t="str">
            <v>21190-0000-0009-0205</v>
          </cell>
          <cell r="C316" t="str">
            <v>OSCAR RODOLFO MEDINA VALDEZ</v>
          </cell>
          <cell r="D316">
            <v>0</v>
          </cell>
          <cell r="E316">
            <v>1227</v>
          </cell>
          <cell r="F316">
            <v>1227</v>
          </cell>
          <cell r="G316">
            <v>0</v>
          </cell>
        </row>
        <row r="317">
          <cell r="B317" t="str">
            <v>21190-0000-0009-0208</v>
          </cell>
          <cell r="C317" t="str">
            <v>LUS MARIA MEDINA LANDEROS</v>
          </cell>
          <cell r="D317">
            <v>0</v>
          </cell>
          <cell r="E317">
            <v>583</v>
          </cell>
          <cell r="F317">
            <v>583</v>
          </cell>
          <cell r="G317">
            <v>0</v>
          </cell>
        </row>
        <row r="318">
          <cell r="B318" t="str">
            <v>21190-0000-0009-0209</v>
          </cell>
          <cell r="C318" t="str">
            <v>MARIA DEL ROCIO ESCOBEDO VILLALOBOS</v>
          </cell>
          <cell r="D318">
            <v>0</v>
          </cell>
          <cell r="E318">
            <v>1363</v>
          </cell>
          <cell r="F318">
            <v>1363</v>
          </cell>
          <cell r="G318">
            <v>0</v>
          </cell>
        </row>
        <row r="319">
          <cell r="B319" t="str">
            <v>21190-0000-0009-0210</v>
          </cell>
          <cell r="C319" t="str">
            <v>DOLORES ARGELIA GONZALEZ MARTINEZ</v>
          </cell>
          <cell r="D319">
            <v>0</v>
          </cell>
          <cell r="E319">
            <v>580</v>
          </cell>
          <cell r="F319">
            <v>580</v>
          </cell>
          <cell r="G319">
            <v>0</v>
          </cell>
        </row>
        <row r="320">
          <cell r="B320" t="str">
            <v>21190-0000-0009-0211</v>
          </cell>
          <cell r="C320" t="str">
            <v>ANA GABRIELA JIMENEZ CASILLAS</v>
          </cell>
          <cell r="D320">
            <v>0</v>
          </cell>
          <cell r="E320">
            <v>3876</v>
          </cell>
          <cell r="F320">
            <v>3876</v>
          </cell>
          <cell r="G320">
            <v>0</v>
          </cell>
        </row>
        <row r="321">
          <cell r="B321" t="str">
            <v>21190-0000-0009-0213</v>
          </cell>
          <cell r="C321" t="str">
            <v>MARTHA ISABEL REYES MORENO</v>
          </cell>
          <cell r="D321">
            <v>0</v>
          </cell>
          <cell r="E321">
            <v>2965</v>
          </cell>
          <cell r="F321">
            <v>2965</v>
          </cell>
          <cell r="G321">
            <v>0</v>
          </cell>
        </row>
        <row r="322">
          <cell r="B322" t="str">
            <v>21190-0000-0009-0214</v>
          </cell>
          <cell r="C322" t="str">
            <v>JESUS EMMANUEL CORTES YEBRA</v>
          </cell>
          <cell r="D322">
            <v>0</v>
          </cell>
          <cell r="E322">
            <v>3093</v>
          </cell>
          <cell r="F322">
            <v>3093</v>
          </cell>
          <cell r="G322">
            <v>0</v>
          </cell>
        </row>
        <row r="323">
          <cell r="B323" t="str">
            <v>21190-0000-0009-0217</v>
          </cell>
          <cell r="C323" t="str">
            <v>CINDY VIRIDIANA URBINA RIOS</v>
          </cell>
          <cell r="D323">
            <v>0</v>
          </cell>
          <cell r="E323">
            <v>5349</v>
          </cell>
          <cell r="F323">
            <v>5349</v>
          </cell>
          <cell r="G323">
            <v>0</v>
          </cell>
        </row>
        <row r="324">
          <cell r="B324" t="str">
            <v>21190-0000-0009-0218</v>
          </cell>
          <cell r="C324" t="str">
            <v>ERIKA VIRIDIANA ROCHA MENDEZ</v>
          </cell>
          <cell r="D324">
            <v>0</v>
          </cell>
          <cell r="E324">
            <v>7098.04</v>
          </cell>
          <cell r="F324">
            <v>7098.04</v>
          </cell>
          <cell r="G324">
            <v>0</v>
          </cell>
        </row>
        <row r="325">
          <cell r="B325" t="str">
            <v>21190-0000-0009-0219</v>
          </cell>
          <cell r="C325" t="str">
            <v>FABIOLA DEL ROCIO MUÑOZ URBINA</v>
          </cell>
          <cell r="D325">
            <v>0</v>
          </cell>
          <cell r="E325">
            <v>3063</v>
          </cell>
          <cell r="F325">
            <v>3063</v>
          </cell>
          <cell r="G325">
            <v>0</v>
          </cell>
        </row>
        <row r="326">
          <cell r="B326" t="str">
            <v>21190-0000-0009-0220</v>
          </cell>
          <cell r="C326" t="str">
            <v>SUSANA CARPIO SANCHEZ</v>
          </cell>
          <cell r="D326">
            <v>0</v>
          </cell>
          <cell r="E326">
            <v>5300.57</v>
          </cell>
          <cell r="F326">
            <v>5300.57</v>
          </cell>
          <cell r="G326">
            <v>0</v>
          </cell>
        </row>
        <row r="327">
          <cell r="B327" t="str">
            <v>21190-0000-0009-0221</v>
          </cell>
          <cell r="C327" t="str">
            <v>JOSE ANTONIO AGUILAR PORRAS</v>
          </cell>
          <cell r="D327">
            <v>0</v>
          </cell>
          <cell r="E327">
            <v>86</v>
          </cell>
          <cell r="F327">
            <v>86</v>
          </cell>
          <cell r="G327">
            <v>0</v>
          </cell>
        </row>
        <row r="328">
          <cell r="B328" t="str">
            <v>21190-0000-0009-0222</v>
          </cell>
          <cell r="C328" t="str">
            <v>ADRIANA GUTIERREZ VELAZQUEZ</v>
          </cell>
          <cell r="D328">
            <v>0</v>
          </cell>
          <cell r="E328">
            <v>263</v>
          </cell>
          <cell r="F328">
            <v>263</v>
          </cell>
          <cell r="G328">
            <v>0</v>
          </cell>
        </row>
        <row r="329">
          <cell r="B329" t="str">
            <v>21190-0000-0009-0226</v>
          </cell>
          <cell r="C329" t="str">
            <v>TEODORO RAZIEL DELGADO ALVAREZ</v>
          </cell>
          <cell r="D329">
            <v>0</v>
          </cell>
          <cell r="E329">
            <v>2819.51</v>
          </cell>
          <cell r="F329">
            <v>2819.51</v>
          </cell>
          <cell r="G329">
            <v>0</v>
          </cell>
        </row>
        <row r="330">
          <cell r="B330" t="str">
            <v>21190-0000-0009-0228</v>
          </cell>
          <cell r="C330" t="str">
            <v>LAURA GOMEZ BECERRA</v>
          </cell>
          <cell r="D330">
            <v>0</v>
          </cell>
          <cell r="E330">
            <v>910</v>
          </cell>
          <cell r="F330">
            <v>910</v>
          </cell>
          <cell r="G330">
            <v>0</v>
          </cell>
        </row>
        <row r="331">
          <cell r="B331" t="str">
            <v>21190-0000-0009-0229</v>
          </cell>
          <cell r="C331" t="str">
            <v>MARTHA EVELIA ALONSO FERNANDEZ</v>
          </cell>
          <cell r="D331">
            <v>0</v>
          </cell>
          <cell r="E331">
            <v>14917.94</v>
          </cell>
          <cell r="F331">
            <v>14917.94</v>
          </cell>
          <cell r="G331">
            <v>0</v>
          </cell>
        </row>
        <row r="332">
          <cell r="B332" t="str">
            <v>21190-0000-0009-0230</v>
          </cell>
          <cell r="C332" t="str">
            <v>PAOLA GABRIELA MATA MURILLO</v>
          </cell>
          <cell r="D332">
            <v>0</v>
          </cell>
          <cell r="E332">
            <v>3285.61</v>
          </cell>
          <cell r="F332">
            <v>3285.61</v>
          </cell>
          <cell r="G332">
            <v>0</v>
          </cell>
        </row>
        <row r="333">
          <cell r="B333" t="str">
            <v>21190-0000-0009-0231</v>
          </cell>
          <cell r="C333" t="str">
            <v>MARTHA GABRIELA ESTRADA JASSO</v>
          </cell>
          <cell r="D333">
            <v>0</v>
          </cell>
          <cell r="E333">
            <v>368</v>
          </cell>
          <cell r="F333">
            <v>368</v>
          </cell>
          <cell r="G333">
            <v>0</v>
          </cell>
        </row>
        <row r="334">
          <cell r="B334" t="str">
            <v>21190-0000-0009-0234</v>
          </cell>
          <cell r="C334" t="str">
            <v>JUZGADO DE LO FAMILIAR</v>
          </cell>
          <cell r="D334">
            <v>3186</v>
          </cell>
          <cell r="E334">
            <v>0</v>
          </cell>
          <cell r="F334">
            <v>0</v>
          </cell>
          <cell r="G334">
            <v>3186</v>
          </cell>
        </row>
        <row r="335">
          <cell r="B335" t="str">
            <v>21190-0000-0009-0238</v>
          </cell>
          <cell r="C335" t="str">
            <v>CALVILLO ROCHA MARIA FAVIOLA</v>
          </cell>
          <cell r="D335">
            <v>155.51</v>
          </cell>
          <cell r="E335">
            <v>3529.99</v>
          </cell>
          <cell r="F335">
            <v>3374.48</v>
          </cell>
          <cell r="G335">
            <v>0</v>
          </cell>
        </row>
        <row r="336">
          <cell r="B336" t="str">
            <v>21190-0000-0009-0239</v>
          </cell>
          <cell r="C336" t="str">
            <v>CHAGOYA HERNANDEZ BRICIA EUGENIA</v>
          </cell>
          <cell r="D336">
            <v>0</v>
          </cell>
          <cell r="E336">
            <v>1392</v>
          </cell>
          <cell r="F336">
            <v>1392</v>
          </cell>
          <cell r="G336">
            <v>0</v>
          </cell>
        </row>
        <row r="337">
          <cell r="B337" t="str">
            <v>21190-0000-0009-0242</v>
          </cell>
          <cell r="C337" t="str">
            <v>ROMO MARTINEZ GUILLERMO</v>
          </cell>
          <cell r="D337">
            <v>0</v>
          </cell>
          <cell r="E337">
            <v>358</v>
          </cell>
          <cell r="F337">
            <v>358</v>
          </cell>
          <cell r="G337">
            <v>0</v>
          </cell>
        </row>
        <row r="338">
          <cell r="B338" t="str">
            <v>21190-0000-0009-0243</v>
          </cell>
          <cell r="C338" t="str">
            <v>ARGUELLO SALAZAR CARLOS FRANCISCO</v>
          </cell>
          <cell r="D338">
            <v>0</v>
          </cell>
          <cell r="E338">
            <v>64</v>
          </cell>
          <cell r="F338">
            <v>64</v>
          </cell>
          <cell r="G338">
            <v>0</v>
          </cell>
        </row>
        <row r="339">
          <cell r="B339" t="str">
            <v>21190-0000-0009-0244</v>
          </cell>
          <cell r="C339" t="str">
            <v>MORENO MENDIOLA CLAUDIA DEL PILAR</v>
          </cell>
          <cell r="D339">
            <v>0</v>
          </cell>
          <cell r="E339">
            <v>328</v>
          </cell>
          <cell r="F339">
            <v>328</v>
          </cell>
          <cell r="G339">
            <v>0</v>
          </cell>
        </row>
        <row r="340">
          <cell r="B340" t="str">
            <v>21190-0000-0009-0247</v>
          </cell>
          <cell r="C340" t="str">
            <v>TOLEDO MUÑOZ SALVADOR</v>
          </cell>
          <cell r="D340">
            <v>0</v>
          </cell>
          <cell r="E340">
            <v>1170.4000000000001</v>
          </cell>
          <cell r="F340">
            <v>1170.4000000000001</v>
          </cell>
          <cell r="G340">
            <v>0</v>
          </cell>
        </row>
        <row r="341">
          <cell r="B341" t="str">
            <v>21190-0000-0009-0248</v>
          </cell>
          <cell r="C341" t="str">
            <v>FINIQUITOS POR PAGAR</v>
          </cell>
          <cell r="D341">
            <v>12382.63</v>
          </cell>
          <cell r="E341">
            <v>0</v>
          </cell>
          <cell r="F341">
            <v>0</v>
          </cell>
          <cell r="G341">
            <v>12382.63</v>
          </cell>
        </row>
        <row r="342">
          <cell r="B342" t="str">
            <v>21190-0000-0009-0249</v>
          </cell>
          <cell r="C342" t="str">
            <v>AVILA NORIEGA OFELIA</v>
          </cell>
          <cell r="D342">
            <v>0</v>
          </cell>
          <cell r="E342">
            <v>1090</v>
          </cell>
          <cell r="F342">
            <v>1090</v>
          </cell>
          <cell r="G342">
            <v>0</v>
          </cell>
        </row>
        <row r="343">
          <cell r="B343" t="str">
            <v>21190-0000-0009-0250</v>
          </cell>
          <cell r="C343" t="str">
            <v>MENDEZ SOTELO ANA CECILIA</v>
          </cell>
          <cell r="D343">
            <v>0</v>
          </cell>
          <cell r="E343">
            <v>1143</v>
          </cell>
          <cell r="F343">
            <v>1143</v>
          </cell>
          <cell r="G343">
            <v>0</v>
          </cell>
        </row>
        <row r="344">
          <cell r="B344" t="str">
            <v>21190-0000-0009-0251</v>
          </cell>
          <cell r="C344" t="str">
            <v>MARTINEZ YEBRA ROSA ELENA</v>
          </cell>
          <cell r="D344">
            <v>0</v>
          </cell>
          <cell r="E344">
            <v>2920</v>
          </cell>
          <cell r="F344">
            <v>2920</v>
          </cell>
          <cell r="G344">
            <v>0</v>
          </cell>
        </row>
        <row r="345">
          <cell r="B345" t="str">
            <v>21190-0000-0009-0252</v>
          </cell>
          <cell r="C345" t="str">
            <v>SANCHEZ QUEZADA JOSE BERNARDINO</v>
          </cell>
          <cell r="D345">
            <v>160.27000000000001</v>
          </cell>
          <cell r="E345">
            <v>22213.19</v>
          </cell>
          <cell r="F345">
            <v>22052.92</v>
          </cell>
          <cell r="G345">
            <v>0</v>
          </cell>
        </row>
        <row r="346">
          <cell r="B346" t="str">
            <v>21190-0000-0009-0253</v>
          </cell>
          <cell r="C346" t="str">
            <v>VILLAGRAN FUENTES MARIA DEL ROSARIO</v>
          </cell>
          <cell r="D346">
            <v>0</v>
          </cell>
          <cell r="E346">
            <v>20574.93</v>
          </cell>
          <cell r="F346">
            <v>20574.93</v>
          </cell>
          <cell r="G346">
            <v>0</v>
          </cell>
        </row>
        <row r="347">
          <cell r="B347" t="str">
            <v>21190-0000-0009-0254</v>
          </cell>
          <cell r="C347" t="str">
            <v>GAONA ACUÑA CYNTHIA ANGELICA</v>
          </cell>
          <cell r="D347">
            <v>0</v>
          </cell>
          <cell r="E347">
            <v>12271.13</v>
          </cell>
          <cell r="F347">
            <v>12271.13</v>
          </cell>
          <cell r="G347">
            <v>0</v>
          </cell>
        </row>
        <row r="348">
          <cell r="B348" t="str">
            <v>21190-0000-0009-0255</v>
          </cell>
          <cell r="C348" t="str">
            <v>LERMA GUERRERO BLANCA ESTEFANIA</v>
          </cell>
          <cell r="D348">
            <v>0</v>
          </cell>
          <cell r="E348">
            <v>5801.97</v>
          </cell>
          <cell r="F348">
            <v>5801.97</v>
          </cell>
          <cell r="G348">
            <v>0</v>
          </cell>
        </row>
        <row r="349">
          <cell r="B349" t="str">
            <v>21190-0000-0009-0257</v>
          </cell>
          <cell r="C349" t="str">
            <v>TAVERA ROMERO JOSUE</v>
          </cell>
          <cell r="D349">
            <v>0</v>
          </cell>
          <cell r="E349">
            <v>1578</v>
          </cell>
          <cell r="F349">
            <v>1578</v>
          </cell>
          <cell r="G349">
            <v>0</v>
          </cell>
        </row>
        <row r="350">
          <cell r="B350" t="str">
            <v>21190-0000-0009-0258</v>
          </cell>
          <cell r="C350" t="str">
            <v>SALCIDO LOZANO MARIA GUADALUPE</v>
          </cell>
          <cell r="D350">
            <v>0</v>
          </cell>
          <cell r="E350">
            <v>76</v>
          </cell>
          <cell r="F350">
            <v>76</v>
          </cell>
          <cell r="G350">
            <v>0</v>
          </cell>
        </row>
        <row r="351">
          <cell r="B351" t="str">
            <v>21190-0000-0009-0260</v>
          </cell>
          <cell r="C351" t="str">
            <v>ELIZABETH MAGDALENA GARCIA LUNA</v>
          </cell>
          <cell r="D351">
            <v>0</v>
          </cell>
          <cell r="E351">
            <v>20851.78</v>
          </cell>
          <cell r="F351">
            <v>20851.78</v>
          </cell>
          <cell r="G351">
            <v>0</v>
          </cell>
        </row>
        <row r="352">
          <cell r="B352" t="str">
            <v>21190-0000-0009-0261</v>
          </cell>
          <cell r="C352" t="str">
            <v>RIVERA TORRES HILDA SUSANA</v>
          </cell>
          <cell r="D352">
            <v>0</v>
          </cell>
          <cell r="E352">
            <v>2504</v>
          </cell>
          <cell r="F352">
            <v>2504</v>
          </cell>
          <cell r="G352">
            <v>0</v>
          </cell>
        </row>
        <row r="353">
          <cell r="B353" t="str">
            <v>21190-0000-0009-0262</v>
          </cell>
          <cell r="C353" t="str">
            <v>GONZALEZ MARQUEZ CARMEN MONTSERRAT</v>
          </cell>
          <cell r="D353">
            <v>0</v>
          </cell>
          <cell r="E353">
            <v>1303</v>
          </cell>
          <cell r="F353">
            <v>1303</v>
          </cell>
          <cell r="G353">
            <v>0</v>
          </cell>
        </row>
        <row r="354">
          <cell r="B354" t="str">
            <v>21190-0000-0009-0264</v>
          </cell>
          <cell r="C354" t="str">
            <v>MIGUEL ANGEL CASTRO ROLDAN</v>
          </cell>
          <cell r="D354">
            <v>0</v>
          </cell>
          <cell r="E354">
            <v>26549.68</v>
          </cell>
          <cell r="F354">
            <v>26549.68</v>
          </cell>
          <cell r="G354">
            <v>0</v>
          </cell>
        </row>
        <row r="355">
          <cell r="B355" t="str">
            <v>21190-0000-0009-0265</v>
          </cell>
          <cell r="C355" t="str">
            <v>MARIA FERNANDA RODRIGUEZ GOÑI</v>
          </cell>
          <cell r="D355">
            <v>0</v>
          </cell>
          <cell r="E355">
            <v>3268.14</v>
          </cell>
          <cell r="F355">
            <v>3268.14</v>
          </cell>
          <cell r="G355">
            <v>0</v>
          </cell>
        </row>
        <row r="356">
          <cell r="B356" t="str">
            <v>21190-0000-0009-0266</v>
          </cell>
          <cell r="C356" t="str">
            <v>APOYO ENFERMERAS CENTROS</v>
          </cell>
          <cell r="D356">
            <v>112500</v>
          </cell>
          <cell r="E356">
            <v>157500</v>
          </cell>
          <cell r="F356">
            <v>45000</v>
          </cell>
          <cell r="G356">
            <v>0</v>
          </cell>
        </row>
        <row r="357">
          <cell r="B357" t="str">
            <v>21190-0000-0009-0267</v>
          </cell>
          <cell r="C357" t="str">
            <v>TREJO PADILLA ARACELY ELIZABETH</v>
          </cell>
          <cell r="D357">
            <v>0</v>
          </cell>
          <cell r="E357">
            <v>20018.14</v>
          </cell>
          <cell r="F357">
            <v>20018.14</v>
          </cell>
          <cell r="G357">
            <v>0</v>
          </cell>
        </row>
        <row r="358">
          <cell r="B358" t="str">
            <v>21190-0000-0009-0268</v>
          </cell>
          <cell r="C358" t="str">
            <v>DESCUENTO NOMINA EMPLEADOS</v>
          </cell>
          <cell r="D358">
            <v>0</v>
          </cell>
          <cell r="E358">
            <v>764.67</v>
          </cell>
          <cell r="F358">
            <v>764.6</v>
          </cell>
          <cell r="G358">
            <v>-7.0000000000000007E-2</v>
          </cell>
        </row>
        <row r="359">
          <cell r="B359" t="str">
            <v>21190-0000-0009-0269</v>
          </cell>
          <cell r="C359" t="str">
            <v>JUAN R. HDEZ/RETENC.PENSION ALIMENTICIA</v>
          </cell>
          <cell r="D359">
            <v>0</v>
          </cell>
          <cell r="E359">
            <v>2276.6799999999998</v>
          </cell>
          <cell r="F359">
            <v>3415.02</v>
          </cell>
          <cell r="G359">
            <v>1138.3399999999999</v>
          </cell>
        </row>
        <row r="360">
          <cell r="B360" t="str">
            <v>21190-0000-0009-0270</v>
          </cell>
          <cell r="C360" t="str">
            <v>JULIETA BAEZA ALEJOS</v>
          </cell>
          <cell r="D360">
            <v>0</v>
          </cell>
          <cell r="E360">
            <v>10800</v>
          </cell>
          <cell r="F360">
            <v>10800</v>
          </cell>
          <cell r="G360">
            <v>0</v>
          </cell>
        </row>
        <row r="361">
          <cell r="B361" t="str">
            <v>21190-0000-0009-0271</v>
          </cell>
          <cell r="C361" t="str">
            <v>RAMIREZ LOPEZ MAYRA CRISTINA</v>
          </cell>
          <cell r="D361">
            <v>0</v>
          </cell>
          <cell r="E361">
            <v>5106.95</v>
          </cell>
          <cell r="F361">
            <v>5106.95</v>
          </cell>
          <cell r="G361">
            <v>0</v>
          </cell>
        </row>
        <row r="362">
          <cell r="B362" t="str">
            <v>21190-0000-0009-0272</v>
          </cell>
          <cell r="C362" t="str">
            <v>CRISTINA GABRIELA DE LA PARRA HERNANDEZ</v>
          </cell>
          <cell r="D362">
            <v>0</v>
          </cell>
          <cell r="E362">
            <v>1481.29</v>
          </cell>
          <cell r="F362">
            <v>1481.29</v>
          </cell>
          <cell r="G362">
            <v>0</v>
          </cell>
        </row>
        <row r="363">
          <cell r="B363" t="str">
            <v>21190-0000-0009-0273</v>
          </cell>
          <cell r="C363" t="str">
            <v>HERNANDEZ ROCHA JUAN PABLO</v>
          </cell>
          <cell r="D363">
            <v>0</v>
          </cell>
          <cell r="E363">
            <v>6743.51</v>
          </cell>
          <cell r="F363">
            <v>6743.51</v>
          </cell>
          <cell r="G363">
            <v>0</v>
          </cell>
        </row>
        <row r="364">
          <cell r="B364" t="str">
            <v>30000-0000-0000-0000</v>
          </cell>
          <cell r="C364" t="str">
            <v>HACIENDA PÚBLICA/ PATRIMONIO</v>
          </cell>
          <cell r="D364">
            <v>110980421.34999999</v>
          </cell>
          <cell r="E364">
            <v>0</v>
          </cell>
          <cell r="F364">
            <v>0</v>
          </cell>
          <cell r="G364">
            <v>110980421.34999999</v>
          </cell>
        </row>
        <row r="365">
          <cell r="B365" t="str">
            <v>31000-0000-0000-0000</v>
          </cell>
          <cell r="C365" t="str">
            <v>HACIENDA PÚBLICA/PATRIMONIO CONTRIBUIDO</v>
          </cell>
          <cell r="D365">
            <v>79700086</v>
          </cell>
          <cell r="E365">
            <v>0</v>
          </cell>
          <cell r="F365">
            <v>0</v>
          </cell>
          <cell r="G365">
            <v>79700086</v>
          </cell>
        </row>
        <row r="366">
          <cell r="B366" t="str">
            <v>31100-0000-0000-0000</v>
          </cell>
          <cell r="C366" t="str">
            <v>APORTACIONES</v>
          </cell>
          <cell r="D366">
            <v>79700086</v>
          </cell>
          <cell r="E366">
            <v>0</v>
          </cell>
          <cell r="F366">
            <v>0</v>
          </cell>
          <cell r="G366">
            <v>79700086</v>
          </cell>
        </row>
        <row r="367">
          <cell r="B367" t="str">
            <v>31100-0000-0001-0000</v>
          </cell>
          <cell r="C367" t="str">
            <v>TRANSF.PARA LA ADQUISIC.D'BIENES MUEBLES</v>
          </cell>
          <cell r="D367">
            <v>79700086</v>
          </cell>
          <cell r="E367">
            <v>0</v>
          </cell>
          <cell r="F367">
            <v>0</v>
          </cell>
          <cell r="G367">
            <v>79700086</v>
          </cell>
        </row>
        <row r="368">
          <cell r="B368" t="str">
            <v>32000-0000-0000-0000</v>
          </cell>
          <cell r="C368" t="str">
            <v>HACIENDA PÚBLICA /PATRIMONIO GENERADO</v>
          </cell>
          <cell r="D368">
            <v>31280335.350000001</v>
          </cell>
          <cell r="E368">
            <v>0</v>
          </cell>
          <cell r="F368">
            <v>0</v>
          </cell>
          <cell r="G368">
            <v>31280335.350000001</v>
          </cell>
        </row>
        <row r="369">
          <cell r="B369" t="str">
            <v>32200-0000-0000-0000</v>
          </cell>
          <cell r="C369" t="str">
            <v>RESULTADOS DE EJERCICIOS ANTERIORES</v>
          </cell>
          <cell r="D369">
            <v>31280335.350000001</v>
          </cell>
          <cell r="E369">
            <v>0</v>
          </cell>
          <cell r="F369">
            <v>0</v>
          </cell>
          <cell r="G369">
            <v>31280335.350000001</v>
          </cell>
        </row>
        <row r="370">
          <cell r="B370" t="str">
            <v>32200-0000-0001-0000</v>
          </cell>
          <cell r="C370" t="str">
            <v>RESULTADO DE EJERCICIOS ANTERIORES</v>
          </cell>
          <cell r="D370">
            <v>18489388.829999998</v>
          </cell>
          <cell r="E370">
            <v>0</v>
          </cell>
          <cell r="F370">
            <v>0</v>
          </cell>
          <cell r="G370">
            <v>18489388.829999998</v>
          </cell>
        </row>
        <row r="371">
          <cell r="B371" t="str">
            <v>32200-0000-0002-0000</v>
          </cell>
          <cell r="C371" t="str">
            <v>RESULT. EJERC. ANTERIORES 2013</v>
          </cell>
          <cell r="D371">
            <v>4756549.16</v>
          </cell>
          <cell r="E371">
            <v>0</v>
          </cell>
          <cell r="F371">
            <v>0</v>
          </cell>
          <cell r="G371">
            <v>4756549.16</v>
          </cell>
        </row>
        <row r="372">
          <cell r="B372" t="str">
            <v>32200-0000-0003-0000</v>
          </cell>
          <cell r="C372" t="str">
            <v>RESULT. EJERC. ANTERIORES 2014</v>
          </cell>
          <cell r="D372">
            <v>1223327.25</v>
          </cell>
          <cell r="E372">
            <v>0</v>
          </cell>
          <cell r="F372">
            <v>0</v>
          </cell>
          <cell r="G372">
            <v>1223327.25</v>
          </cell>
        </row>
        <row r="373">
          <cell r="B373" t="str">
            <v>32200-0000-0004-0000</v>
          </cell>
          <cell r="C373" t="str">
            <v>RESULT. EJERC. ANTERIORES 2015</v>
          </cell>
          <cell r="D373">
            <v>-40777.11</v>
          </cell>
          <cell r="E373">
            <v>0</v>
          </cell>
          <cell r="F373">
            <v>0</v>
          </cell>
          <cell r="G373">
            <v>-40777.11</v>
          </cell>
        </row>
        <row r="374">
          <cell r="B374" t="str">
            <v>32200-0000-0005-0000</v>
          </cell>
          <cell r="C374" t="str">
            <v>RESULT. EJERC. ANTERIORES 2016</v>
          </cell>
          <cell r="D374">
            <v>6851847.2199999997</v>
          </cell>
          <cell r="E374">
            <v>0</v>
          </cell>
          <cell r="F374">
            <v>0</v>
          </cell>
          <cell r="G374">
            <v>6851847.2199999997</v>
          </cell>
        </row>
        <row r="375">
          <cell r="B375" t="str">
            <v>40000-0000-0000-0000</v>
          </cell>
          <cell r="C375" t="str">
            <v>INGRESOS Y OTROS BENEFICIOS</v>
          </cell>
          <cell r="D375">
            <v>0</v>
          </cell>
          <cell r="E375">
            <v>6692.02</v>
          </cell>
          <cell r="F375">
            <v>33055152.289999999</v>
          </cell>
          <cell r="G375">
            <v>33048460.27</v>
          </cell>
        </row>
        <row r="376">
          <cell r="B376" t="str">
            <v>41000-0000-0000-0000</v>
          </cell>
          <cell r="C376" t="str">
            <v>INGRESOS DE GESTIÓN</v>
          </cell>
          <cell r="D376">
            <v>0</v>
          </cell>
          <cell r="E376">
            <v>0</v>
          </cell>
          <cell r="F376">
            <v>3101023.23</v>
          </cell>
          <cell r="G376">
            <v>3101023.23</v>
          </cell>
        </row>
        <row r="377">
          <cell r="B377" t="str">
            <v>41400-0000-0000-0000</v>
          </cell>
          <cell r="C377" t="str">
            <v>DERECHOS</v>
          </cell>
          <cell r="D377">
            <v>0</v>
          </cell>
          <cell r="E377">
            <v>0</v>
          </cell>
          <cell r="F377">
            <v>1238517.5</v>
          </cell>
          <cell r="G377">
            <v>1238517.5</v>
          </cell>
        </row>
        <row r="378">
          <cell r="B378" t="str">
            <v>41430-0000-0000-0000</v>
          </cell>
          <cell r="C378" t="str">
            <v>DERECHOS POR PRESTACIÓN DE SERVICIOS</v>
          </cell>
          <cell r="D378">
            <v>0</v>
          </cell>
          <cell r="E378">
            <v>0</v>
          </cell>
          <cell r="F378">
            <v>1238517.5</v>
          </cell>
          <cell r="G378">
            <v>1238517.5</v>
          </cell>
        </row>
        <row r="379">
          <cell r="B379" t="str">
            <v>41430-4000-0000-0000</v>
          </cell>
          <cell r="C379" t="str">
            <v>DERECHOS POR PRESTACIÓN DE SERVICIOS</v>
          </cell>
          <cell r="D379">
            <v>0</v>
          </cell>
          <cell r="E379">
            <v>0</v>
          </cell>
          <cell r="F379">
            <v>1238517.5</v>
          </cell>
          <cell r="G379">
            <v>1238517.5</v>
          </cell>
        </row>
        <row r="380">
          <cell r="B380" t="str">
            <v>41430-4300-0000-0000</v>
          </cell>
          <cell r="C380" t="str">
            <v>DERECHOS POR PRESTACIÓN DE SERVICIOS</v>
          </cell>
          <cell r="D380">
            <v>0</v>
          </cell>
          <cell r="E380">
            <v>0</v>
          </cell>
          <cell r="F380">
            <v>1238517.5</v>
          </cell>
          <cell r="G380">
            <v>1238517.5</v>
          </cell>
        </row>
        <row r="381">
          <cell r="B381" t="str">
            <v>41430-4300-0001-0000</v>
          </cell>
          <cell r="C381" t="str">
            <v>INGRESOS POR CONSULTAS</v>
          </cell>
          <cell r="D381">
            <v>0</v>
          </cell>
          <cell r="E381">
            <v>0</v>
          </cell>
          <cell r="F381">
            <v>54662</v>
          </cell>
          <cell r="G381">
            <v>54662</v>
          </cell>
        </row>
        <row r="382">
          <cell r="B382" t="str">
            <v>41430-4300-0002-0000</v>
          </cell>
          <cell r="C382" t="str">
            <v>INGRESOS POR PREESCOLAR</v>
          </cell>
          <cell r="D382">
            <v>0</v>
          </cell>
          <cell r="E382">
            <v>0</v>
          </cell>
          <cell r="F382">
            <v>464716.5</v>
          </cell>
          <cell r="G382">
            <v>464716.5</v>
          </cell>
        </row>
        <row r="383">
          <cell r="B383" t="str">
            <v>41430-4300-0003-0000</v>
          </cell>
          <cell r="C383" t="str">
            <v>MATERNAL A Y B</v>
          </cell>
          <cell r="D383">
            <v>0</v>
          </cell>
          <cell r="E383">
            <v>0</v>
          </cell>
          <cell r="F383">
            <v>98846</v>
          </cell>
          <cell r="G383">
            <v>98846</v>
          </cell>
        </row>
        <row r="384">
          <cell r="B384" t="str">
            <v>41430-4300-0004-0000</v>
          </cell>
          <cell r="C384" t="str">
            <v>CAPACITACIONES</v>
          </cell>
          <cell r="D384">
            <v>0</v>
          </cell>
          <cell r="E384">
            <v>0</v>
          </cell>
          <cell r="F384">
            <v>62166</v>
          </cell>
          <cell r="G384">
            <v>62166</v>
          </cell>
        </row>
        <row r="385">
          <cell r="B385" t="str">
            <v>41430-4300-0005-0000</v>
          </cell>
          <cell r="C385" t="str">
            <v>TERAPIAS Y REHABILITACION</v>
          </cell>
          <cell r="D385">
            <v>0</v>
          </cell>
          <cell r="E385">
            <v>0</v>
          </cell>
          <cell r="F385">
            <v>270979</v>
          </cell>
          <cell r="G385">
            <v>270979</v>
          </cell>
        </row>
        <row r="386">
          <cell r="B386" t="str">
            <v>41430-4300-0006-0000</v>
          </cell>
          <cell r="C386" t="str">
            <v>TRABAJO SOCIAL</v>
          </cell>
          <cell r="D386">
            <v>0</v>
          </cell>
          <cell r="E386">
            <v>0</v>
          </cell>
          <cell r="F386">
            <v>52515</v>
          </cell>
          <cell r="G386">
            <v>52515</v>
          </cell>
        </row>
        <row r="387">
          <cell r="B387" t="str">
            <v>41430-4300-0007-0000</v>
          </cell>
          <cell r="C387" t="str">
            <v>E.E.G.</v>
          </cell>
          <cell r="D387">
            <v>0</v>
          </cell>
          <cell r="E387">
            <v>0</v>
          </cell>
          <cell r="F387">
            <v>20336</v>
          </cell>
          <cell r="G387">
            <v>20336</v>
          </cell>
        </row>
        <row r="388">
          <cell r="B388" t="str">
            <v>41430-4300-0008-0000</v>
          </cell>
          <cell r="C388" t="str">
            <v>RAYOS X</v>
          </cell>
          <cell r="D388">
            <v>0</v>
          </cell>
          <cell r="E388">
            <v>0</v>
          </cell>
          <cell r="F388">
            <v>5516</v>
          </cell>
          <cell r="G388">
            <v>5516</v>
          </cell>
        </row>
        <row r="389">
          <cell r="B389" t="str">
            <v>41430-4300-0011-0000</v>
          </cell>
          <cell r="C389" t="str">
            <v>LACTANTES</v>
          </cell>
          <cell r="D389">
            <v>0</v>
          </cell>
          <cell r="E389">
            <v>0</v>
          </cell>
          <cell r="F389">
            <v>47050</v>
          </cell>
          <cell r="G389">
            <v>47050</v>
          </cell>
        </row>
        <row r="390">
          <cell r="B390" t="str">
            <v>41430-4300-0013-0000</v>
          </cell>
          <cell r="C390" t="str">
            <v>SESION POR PERSONA EN ESC.P-PADRES</v>
          </cell>
          <cell r="D390">
            <v>0</v>
          </cell>
          <cell r="E390">
            <v>0</v>
          </cell>
          <cell r="F390">
            <v>2130</v>
          </cell>
          <cell r="G390">
            <v>2130</v>
          </cell>
        </row>
        <row r="391">
          <cell r="B391" t="str">
            <v>41430-4300-0016-0000</v>
          </cell>
          <cell r="C391" t="str">
            <v>SESION POR PERSONA EN TERAP.PSICOLOG.IND</v>
          </cell>
          <cell r="D391">
            <v>0</v>
          </cell>
          <cell r="E391">
            <v>0</v>
          </cell>
          <cell r="F391">
            <v>184</v>
          </cell>
          <cell r="G391">
            <v>184</v>
          </cell>
        </row>
        <row r="392">
          <cell r="B392" t="str">
            <v>41430-4300-0017-0000</v>
          </cell>
          <cell r="C392" t="str">
            <v>SESION EN GRUPO DE APOYO TERAPEUTICO</v>
          </cell>
          <cell r="D392">
            <v>0</v>
          </cell>
          <cell r="E392">
            <v>0</v>
          </cell>
          <cell r="F392">
            <v>21114</v>
          </cell>
          <cell r="G392">
            <v>21114</v>
          </cell>
        </row>
        <row r="393">
          <cell r="B393" t="str">
            <v>41430-4300-0018-0000</v>
          </cell>
          <cell r="C393" t="str">
            <v>SESION DE EVALUACION PSICOLOGICA</v>
          </cell>
          <cell r="D393">
            <v>0</v>
          </cell>
          <cell r="E393">
            <v>0</v>
          </cell>
          <cell r="F393">
            <v>627</v>
          </cell>
          <cell r="G393">
            <v>627</v>
          </cell>
        </row>
        <row r="394">
          <cell r="B394" t="str">
            <v>41430-4300-0019-0000</v>
          </cell>
          <cell r="C394" t="str">
            <v>SERVICIOS INTERMEDIOS</v>
          </cell>
          <cell r="D394">
            <v>0</v>
          </cell>
          <cell r="E394">
            <v>0</v>
          </cell>
          <cell r="F394">
            <v>9180.5</v>
          </cell>
          <cell r="G394">
            <v>9180.5</v>
          </cell>
        </row>
        <row r="395">
          <cell r="B395" t="str">
            <v>41430-4300-0020-0000</v>
          </cell>
          <cell r="C395" t="str">
            <v>ESTANCIA ADULTOS MAYORES</v>
          </cell>
          <cell r="D395">
            <v>0</v>
          </cell>
          <cell r="E395">
            <v>0</v>
          </cell>
          <cell r="F395">
            <v>9190</v>
          </cell>
          <cell r="G395">
            <v>9190</v>
          </cell>
        </row>
        <row r="396">
          <cell r="B396" t="str">
            <v>41430-4300-0021-0000</v>
          </cell>
          <cell r="C396" t="str">
            <v>RENTA DE CUARTOS</v>
          </cell>
          <cell r="D396">
            <v>0</v>
          </cell>
          <cell r="E396">
            <v>0</v>
          </cell>
          <cell r="F396">
            <v>14695.19</v>
          </cell>
          <cell r="G396">
            <v>14695.19</v>
          </cell>
        </row>
        <row r="397">
          <cell r="B397" t="str">
            <v>41430-4300-0022-0000</v>
          </cell>
          <cell r="C397" t="str">
            <v>SESION POR TRATAMIENTO PSICOLOGICO</v>
          </cell>
          <cell r="D397">
            <v>0</v>
          </cell>
          <cell r="E397">
            <v>0</v>
          </cell>
          <cell r="F397">
            <v>11628</v>
          </cell>
          <cell r="G397">
            <v>11628</v>
          </cell>
        </row>
        <row r="398">
          <cell r="B398" t="str">
            <v>41430-4300-0023-0000</v>
          </cell>
          <cell r="C398" t="str">
            <v>CONVIVENCIA SUPERVISADA</v>
          </cell>
          <cell r="D398">
            <v>0</v>
          </cell>
          <cell r="E398">
            <v>0</v>
          </cell>
          <cell r="F398">
            <v>10633.31</v>
          </cell>
          <cell r="G398">
            <v>10633.31</v>
          </cell>
        </row>
        <row r="399">
          <cell r="B399" t="str">
            <v>41430-4300-0025-0000</v>
          </cell>
          <cell r="C399" t="str">
            <v>CONSULTA PSICOLOGICA</v>
          </cell>
          <cell r="D399">
            <v>0</v>
          </cell>
          <cell r="E399">
            <v>0</v>
          </cell>
          <cell r="F399">
            <v>35568</v>
          </cell>
          <cell r="G399">
            <v>35568</v>
          </cell>
        </row>
        <row r="400">
          <cell r="B400" t="str">
            <v>41430-4300-0031-0000</v>
          </cell>
          <cell r="C400" t="str">
            <v>SESION POR PERITAJE PSICOLOGICO</v>
          </cell>
          <cell r="D400">
            <v>0</v>
          </cell>
          <cell r="E400">
            <v>0</v>
          </cell>
          <cell r="F400">
            <v>29716</v>
          </cell>
          <cell r="G400">
            <v>29716</v>
          </cell>
        </row>
        <row r="401">
          <cell r="B401" t="str">
            <v>41430-4300-0033-0000</v>
          </cell>
          <cell r="C401" t="str">
            <v>REPORTE DE DIAGNOSTICO ESPECIAL</v>
          </cell>
          <cell r="D401">
            <v>0</v>
          </cell>
          <cell r="E401">
            <v>0</v>
          </cell>
          <cell r="F401">
            <v>10423</v>
          </cell>
          <cell r="G401">
            <v>10423</v>
          </cell>
        </row>
        <row r="402">
          <cell r="B402" t="str">
            <v>41430-4300-0034-0000</v>
          </cell>
          <cell r="C402" t="str">
            <v>PADRES EFICACES</v>
          </cell>
          <cell r="D402">
            <v>0</v>
          </cell>
          <cell r="E402">
            <v>0</v>
          </cell>
          <cell r="F402">
            <v>392</v>
          </cell>
          <cell r="G402">
            <v>392</v>
          </cell>
        </row>
        <row r="403">
          <cell r="B403" t="str">
            <v>41430-4300-0035-0000</v>
          </cell>
          <cell r="C403" t="str">
            <v>SES. X PERITAJE E</v>
          </cell>
          <cell r="D403">
            <v>0</v>
          </cell>
          <cell r="E403">
            <v>0</v>
          </cell>
          <cell r="F403">
            <v>5320</v>
          </cell>
          <cell r="G403">
            <v>5320</v>
          </cell>
        </row>
        <row r="404">
          <cell r="B404" t="str">
            <v>41430-4300-0040-0000</v>
          </cell>
          <cell r="C404" t="str">
            <v>SESION PSICOLOGICA DE GRUPO</v>
          </cell>
          <cell r="D404">
            <v>0</v>
          </cell>
          <cell r="E404">
            <v>0</v>
          </cell>
          <cell r="F404">
            <v>930</v>
          </cell>
          <cell r="G404">
            <v>930</v>
          </cell>
        </row>
        <row r="405">
          <cell r="B405" t="str">
            <v>41500-0000-0000-0000</v>
          </cell>
          <cell r="C405" t="str">
            <v>PRODUCTOS DE TIPO CORRIENTE</v>
          </cell>
          <cell r="D405">
            <v>0</v>
          </cell>
          <cell r="E405">
            <v>0</v>
          </cell>
          <cell r="F405">
            <v>728909.5</v>
          </cell>
          <cell r="G405">
            <v>728909.5</v>
          </cell>
        </row>
        <row r="406">
          <cell r="B406" t="str">
            <v>41590-0000-0000-0000</v>
          </cell>
          <cell r="C406" t="str">
            <v>OTROS PRODUCTOS QUE GENERAN INGRESOS COR</v>
          </cell>
          <cell r="D406">
            <v>0</v>
          </cell>
          <cell r="E406">
            <v>0</v>
          </cell>
          <cell r="F406">
            <v>728909.5</v>
          </cell>
          <cell r="G406">
            <v>728909.5</v>
          </cell>
        </row>
        <row r="407">
          <cell r="B407" t="str">
            <v>41590-5000-0000-0000</v>
          </cell>
          <cell r="C407" t="str">
            <v>PRODUCTOS</v>
          </cell>
          <cell r="D407">
            <v>0</v>
          </cell>
          <cell r="E407">
            <v>0</v>
          </cell>
          <cell r="F407">
            <v>728909.5</v>
          </cell>
          <cell r="G407">
            <v>728909.5</v>
          </cell>
        </row>
        <row r="408">
          <cell r="B408" t="str">
            <v>41590-5100-0000-0000</v>
          </cell>
          <cell r="C408" t="str">
            <v>PRODUCTOS DE TIPO CORRIENTE</v>
          </cell>
          <cell r="D408">
            <v>0</v>
          </cell>
          <cell r="E408">
            <v>0</v>
          </cell>
          <cell r="F408">
            <v>728909.5</v>
          </cell>
          <cell r="G408">
            <v>728909.5</v>
          </cell>
        </row>
        <row r="409">
          <cell r="B409" t="str">
            <v>41590-5100-0001-0000</v>
          </cell>
          <cell r="C409" t="str">
            <v>INGRESOS SANITARIOS FUNDADORES</v>
          </cell>
          <cell r="D409">
            <v>0</v>
          </cell>
          <cell r="E409">
            <v>0</v>
          </cell>
          <cell r="F409">
            <v>571645</v>
          </cell>
          <cell r="G409">
            <v>571645</v>
          </cell>
        </row>
        <row r="410">
          <cell r="B410" t="str">
            <v>41590-5100-0002-0000</v>
          </cell>
          <cell r="C410" t="str">
            <v>ING.MODULO DE RELACIONES EXTERIORES</v>
          </cell>
          <cell r="D410">
            <v>0</v>
          </cell>
          <cell r="E410">
            <v>0</v>
          </cell>
          <cell r="F410">
            <v>13053</v>
          </cell>
          <cell r="G410">
            <v>13053</v>
          </cell>
        </row>
        <row r="411">
          <cell r="B411" t="str">
            <v>41590-5100-0003-0000</v>
          </cell>
          <cell r="C411" t="str">
            <v>INGRESOS AUTOLAVADOS</v>
          </cell>
          <cell r="D411">
            <v>0</v>
          </cell>
          <cell r="E411">
            <v>0</v>
          </cell>
          <cell r="F411">
            <v>34170</v>
          </cell>
          <cell r="G411">
            <v>34170</v>
          </cell>
        </row>
        <row r="412">
          <cell r="B412" t="str">
            <v>41590-5100-0004-0000</v>
          </cell>
          <cell r="C412" t="str">
            <v>ASIS.PROC.JUDICIALES D'JURISDIC.VOLUNTAR</v>
          </cell>
          <cell r="D412">
            <v>0</v>
          </cell>
          <cell r="E412">
            <v>0</v>
          </cell>
          <cell r="F412">
            <v>13325</v>
          </cell>
          <cell r="G412">
            <v>13325</v>
          </cell>
        </row>
        <row r="413">
          <cell r="B413" t="str">
            <v>41590-5100-0006-0000</v>
          </cell>
          <cell r="C413" t="str">
            <v>ASIST.PROC.JUDICIALES VIA ORDINARIA</v>
          </cell>
          <cell r="D413">
            <v>0</v>
          </cell>
          <cell r="E413">
            <v>0</v>
          </cell>
          <cell r="F413">
            <v>53237.5</v>
          </cell>
          <cell r="G413">
            <v>53237.5</v>
          </cell>
        </row>
        <row r="414">
          <cell r="B414" t="str">
            <v>41590-5100-0007-0000</v>
          </cell>
          <cell r="C414" t="str">
            <v>ASIST.PROC.JUDICIALES VIA ESPECIAL C</v>
          </cell>
          <cell r="D414">
            <v>0</v>
          </cell>
          <cell r="E414">
            <v>0</v>
          </cell>
          <cell r="F414">
            <v>43479</v>
          </cell>
          <cell r="G414">
            <v>43479</v>
          </cell>
        </row>
        <row r="415">
          <cell r="B415" t="str">
            <v>41600-0000-0000-0000</v>
          </cell>
          <cell r="C415" t="str">
            <v>APROVECHAMIENTOS DE TIPO CORRIENTE</v>
          </cell>
          <cell r="D415">
            <v>0</v>
          </cell>
          <cell r="E415">
            <v>0</v>
          </cell>
          <cell r="F415">
            <v>1133596.23</v>
          </cell>
          <cell r="G415">
            <v>1133596.23</v>
          </cell>
        </row>
        <row r="416">
          <cell r="B416" t="str">
            <v>41690-0000-0000-0000</v>
          </cell>
          <cell r="C416" t="str">
            <v>OTROS APROVECHAMIENTOS</v>
          </cell>
          <cell r="D416">
            <v>0</v>
          </cell>
          <cell r="E416">
            <v>0</v>
          </cell>
          <cell r="F416">
            <v>1133596.23</v>
          </cell>
          <cell r="G416">
            <v>1133596.23</v>
          </cell>
        </row>
        <row r="417">
          <cell r="B417" t="str">
            <v>41690-6000-0000-0000</v>
          </cell>
          <cell r="C417" t="str">
            <v>APROVECHAMIENTOS</v>
          </cell>
          <cell r="D417">
            <v>0</v>
          </cell>
          <cell r="E417">
            <v>0</v>
          </cell>
          <cell r="F417">
            <v>1133596.23</v>
          </cell>
          <cell r="G417">
            <v>1133596.23</v>
          </cell>
        </row>
        <row r="418">
          <cell r="B418" t="str">
            <v>41690-6100-0000-0000</v>
          </cell>
          <cell r="C418" t="str">
            <v>APROVECHAMIENTOS DE TIPO CORRIENTE</v>
          </cell>
          <cell r="D418">
            <v>0</v>
          </cell>
          <cell r="E418">
            <v>0</v>
          </cell>
          <cell r="F418">
            <v>1133596.23</v>
          </cell>
          <cell r="G418">
            <v>1133596.23</v>
          </cell>
        </row>
        <row r="419">
          <cell r="B419" t="str">
            <v>41690-6100-0001-0000</v>
          </cell>
          <cell r="C419" t="str">
            <v>APROVECHAMIENTOS</v>
          </cell>
          <cell r="D419">
            <v>0</v>
          </cell>
          <cell r="E419">
            <v>0</v>
          </cell>
          <cell r="F419">
            <v>644950.57999999996</v>
          </cell>
          <cell r="G419">
            <v>644950.57999999996</v>
          </cell>
        </row>
        <row r="420">
          <cell r="B420" t="str">
            <v>41690-6100-0001-0001</v>
          </cell>
          <cell r="C420" t="str">
            <v>ING.PANADERIA DAI</v>
          </cell>
          <cell r="D420">
            <v>0</v>
          </cell>
          <cell r="E420">
            <v>0</v>
          </cell>
          <cell r="F420">
            <v>6001.5</v>
          </cell>
          <cell r="G420">
            <v>6001.5</v>
          </cell>
        </row>
        <row r="421">
          <cell r="B421" t="str">
            <v>41690-6100-0001-0002</v>
          </cell>
          <cell r="C421" t="str">
            <v>TALLER DE MUÑECAS</v>
          </cell>
          <cell r="D421">
            <v>0</v>
          </cell>
          <cell r="E421">
            <v>0</v>
          </cell>
          <cell r="F421">
            <v>6066</v>
          </cell>
          <cell r="G421">
            <v>6066</v>
          </cell>
        </row>
        <row r="422">
          <cell r="B422" t="str">
            <v>41690-6100-0001-0003</v>
          </cell>
          <cell r="C422" t="str">
            <v>TALLER DE MADERA</v>
          </cell>
          <cell r="D422">
            <v>0</v>
          </cell>
          <cell r="E422">
            <v>0</v>
          </cell>
          <cell r="F422">
            <v>2575.5</v>
          </cell>
          <cell r="G422">
            <v>2575.5</v>
          </cell>
        </row>
        <row r="423">
          <cell r="B423" t="str">
            <v>41690-6100-0001-0004</v>
          </cell>
          <cell r="C423" t="str">
            <v>MANUALIDADES</v>
          </cell>
          <cell r="D423">
            <v>0</v>
          </cell>
          <cell r="E423">
            <v>0</v>
          </cell>
          <cell r="F423">
            <v>2005</v>
          </cell>
          <cell r="G423">
            <v>2005</v>
          </cell>
        </row>
        <row r="424">
          <cell r="B424" t="str">
            <v>41690-6100-0001-0005</v>
          </cell>
          <cell r="C424" t="str">
            <v>PARTICIPATIVOS PSICOLOGOS</v>
          </cell>
          <cell r="D424">
            <v>0</v>
          </cell>
          <cell r="E424">
            <v>0</v>
          </cell>
          <cell r="F424">
            <v>400252</v>
          </cell>
          <cell r="G424">
            <v>400252</v>
          </cell>
        </row>
        <row r="425">
          <cell r="B425" t="str">
            <v>41690-6100-0001-0006</v>
          </cell>
          <cell r="C425" t="str">
            <v>PARTICIPATIVOS CAPACITACIONES</v>
          </cell>
          <cell r="D425">
            <v>0</v>
          </cell>
          <cell r="E425">
            <v>0</v>
          </cell>
          <cell r="F425">
            <v>83660</v>
          </cell>
          <cell r="G425">
            <v>83660</v>
          </cell>
        </row>
        <row r="426">
          <cell r="B426" t="str">
            <v>41690-6100-0001-0019</v>
          </cell>
          <cell r="C426" t="str">
            <v>DESAYUNOS ESCOLARES FRIOS</v>
          </cell>
          <cell r="D426">
            <v>0</v>
          </cell>
          <cell r="E426">
            <v>0</v>
          </cell>
          <cell r="F426">
            <v>127029.88</v>
          </cell>
          <cell r="G426">
            <v>127029.88</v>
          </cell>
        </row>
        <row r="427">
          <cell r="B427" t="str">
            <v>41690-6100-0001-0020</v>
          </cell>
          <cell r="C427" t="str">
            <v>INGRESOS UTILIDAD MODULO PRESIDENCIA</v>
          </cell>
          <cell r="D427">
            <v>0</v>
          </cell>
          <cell r="E427">
            <v>0</v>
          </cell>
          <cell r="F427">
            <v>4520.7</v>
          </cell>
          <cell r="G427">
            <v>4520.7</v>
          </cell>
        </row>
        <row r="428">
          <cell r="B428" t="str">
            <v>41690-6100-0001-0022</v>
          </cell>
          <cell r="C428" t="str">
            <v>ING. VOLUNTARIADO</v>
          </cell>
          <cell r="D428">
            <v>0</v>
          </cell>
          <cell r="E428">
            <v>0</v>
          </cell>
          <cell r="F428">
            <v>12840</v>
          </cell>
          <cell r="G428">
            <v>12840</v>
          </cell>
        </row>
        <row r="429">
          <cell r="B429" t="str">
            <v>41690-6100-0002-0000</v>
          </cell>
          <cell r="C429" t="str">
            <v>INGRESOS POR DONATIVOS</v>
          </cell>
          <cell r="D429">
            <v>0</v>
          </cell>
          <cell r="E429">
            <v>0</v>
          </cell>
          <cell r="F429">
            <v>134742.5</v>
          </cell>
          <cell r="G429">
            <v>134742.5</v>
          </cell>
        </row>
        <row r="430">
          <cell r="B430" t="str">
            <v>41690-6100-0002-0001</v>
          </cell>
          <cell r="C430" t="str">
            <v>DONATIVOS EN EFECTIVO</v>
          </cell>
          <cell r="D430">
            <v>0</v>
          </cell>
          <cell r="E430">
            <v>0</v>
          </cell>
          <cell r="F430">
            <v>52791.519999999997</v>
          </cell>
          <cell r="G430">
            <v>52791.519999999997</v>
          </cell>
        </row>
        <row r="431">
          <cell r="B431" t="str">
            <v>41690-6100-0002-0002</v>
          </cell>
          <cell r="C431" t="str">
            <v>DONATIVOS EN ESPECIE</v>
          </cell>
          <cell r="D431">
            <v>0</v>
          </cell>
          <cell r="E431">
            <v>0</v>
          </cell>
          <cell r="F431">
            <v>81950.98</v>
          </cell>
          <cell r="G431">
            <v>81950.98</v>
          </cell>
        </row>
        <row r="432">
          <cell r="B432" t="str">
            <v>41690-6100-0003-0000</v>
          </cell>
          <cell r="C432" t="str">
            <v>OTROS INGRESOS</v>
          </cell>
          <cell r="D432">
            <v>0</v>
          </cell>
          <cell r="E432">
            <v>0</v>
          </cell>
          <cell r="F432">
            <v>53836.65</v>
          </cell>
          <cell r="G432">
            <v>53836.65</v>
          </cell>
        </row>
        <row r="433">
          <cell r="B433" t="str">
            <v>41690-6100-0003-0001</v>
          </cell>
          <cell r="C433" t="str">
            <v>OTROS INGRESOS</v>
          </cell>
          <cell r="D433">
            <v>0</v>
          </cell>
          <cell r="E433">
            <v>0</v>
          </cell>
          <cell r="F433">
            <v>28473.03</v>
          </cell>
          <cell r="G433">
            <v>28473.03</v>
          </cell>
        </row>
        <row r="434">
          <cell r="B434" t="str">
            <v>41690-6100-0003-0004</v>
          </cell>
          <cell r="C434" t="str">
            <v>COMIS MAQ. BIMBO Y COCA-COLA</v>
          </cell>
          <cell r="D434">
            <v>0</v>
          </cell>
          <cell r="E434">
            <v>0</v>
          </cell>
          <cell r="F434">
            <v>25363.62</v>
          </cell>
          <cell r="G434">
            <v>25363.62</v>
          </cell>
        </row>
        <row r="435">
          <cell r="B435" t="str">
            <v>41690-6100-0004-0000</v>
          </cell>
          <cell r="C435" t="str">
            <v>INGRESOS POR EVENTO</v>
          </cell>
          <cell r="D435">
            <v>0</v>
          </cell>
          <cell r="E435">
            <v>0</v>
          </cell>
          <cell r="F435">
            <v>300066.5</v>
          </cell>
          <cell r="G435">
            <v>300066.5</v>
          </cell>
        </row>
        <row r="436">
          <cell r="B436" t="str">
            <v>41690-6100-0004-0002</v>
          </cell>
          <cell r="C436" t="str">
            <v>DIA DE LA FAMILIA</v>
          </cell>
          <cell r="D436">
            <v>0</v>
          </cell>
          <cell r="E436">
            <v>0</v>
          </cell>
          <cell r="F436">
            <v>300066.5</v>
          </cell>
          <cell r="G436">
            <v>300066.5</v>
          </cell>
        </row>
        <row r="437">
          <cell r="B437" t="str">
            <v>42000-0000-0000-0000</v>
          </cell>
          <cell r="C437" t="str">
            <v>PARTICIPACIONES, APORTACIONES, TRANSFERE</v>
          </cell>
          <cell r="D437">
            <v>0</v>
          </cell>
          <cell r="E437">
            <v>6692.02</v>
          </cell>
          <cell r="F437">
            <v>29778223.359999999</v>
          </cell>
          <cell r="G437">
            <v>29771531.34</v>
          </cell>
        </row>
        <row r="438">
          <cell r="B438" t="str">
            <v>42100-0000-0000-0000</v>
          </cell>
          <cell r="C438" t="str">
            <v>PARTICIPACIONES Y APORTACIONES</v>
          </cell>
          <cell r="D438">
            <v>0</v>
          </cell>
          <cell r="E438">
            <v>6692.02</v>
          </cell>
          <cell r="F438">
            <v>1443353</v>
          </cell>
          <cell r="G438">
            <v>1436660.98</v>
          </cell>
        </row>
        <row r="439">
          <cell r="B439" t="str">
            <v>42130-0000-0000-0000</v>
          </cell>
          <cell r="C439" t="str">
            <v>CONVENIOS</v>
          </cell>
          <cell r="D439">
            <v>0</v>
          </cell>
          <cell r="E439">
            <v>6692.02</v>
          </cell>
          <cell r="F439">
            <v>1443353</v>
          </cell>
          <cell r="G439">
            <v>1436660.98</v>
          </cell>
        </row>
        <row r="440">
          <cell r="B440" t="str">
            <v>42130-8000-0000-0000</v>
          </cell>
          <cell r="C440" t="str">
            <v>PARTICIPACIONES Y APORTACIONES</v>
          </cell>
          <cell r="D440">
            <v>0</v>
          </cell>
          <cell r="E440">
            <v>6692.02</v>
          </cell>
          <cell r="F440">
            <v>1443353</v>
          </cell>
          <cell r="G440">
            <v>1436660.98</v>
          </cell>
        </row>
        <row r="441">
          <cell r="B441" t="str">
            <v>42130-8300-0000-0000</v>
          </cell>
          <cell r="C441" t="str">
            <v>CONVENIOS</v>
          </cell>
          <cell r="D441">
            <v>0</v>
          </cell>
          <cell r="E441">
            <v>6692.02</v>
          </cell>
          <cell r="F441">
            <v>1443353</v>
          </cell>
          <cell r="G441">
            <v>1436660.98</v>
          </cell>
        </row>
        <row r="442">
          <cell r="B442" t="str">
            <v>42130-8300-0001-0000</v>
          </cell>
          <cell r="C442" t="str">
            <v>CONVENIOS GOBIERNO DEL ESTADO</v>
          </cell>
          <cell r="D442">
            <v>0</v>
          </cell>
          <cell r="E442">
            <v>6692.02</v>
          </cell>
          <cell r="F442">
            <v>1443353</v>
          </cell>
          <cell r="G442">
            <v>1436660.98</v>
          </cell>
        </row>
        <row r="443">
          <cell r="B443" t="str">
            <v>42130-8300-0001-0005</v>
          </cell>
          <cell r="C443" t="str">
            <v>ING. ETIQ. DIR.DE CENTROS</v>
          </cell>
          <cell r="D443">
            <v>0</v>
          </cell>
          <cell r="E443">
            <v>0</v>
          </cell>
          <cell r="F443">
            <v>196840</v>
          </cell>
          <cell r="G443">
            <v>196840</v>
          </cell>
        </row>
        <row r="444">
          <cell r="B444" t="str">
            <v>42130-8300-0001-0007</v>
          </cell>
          <cell r="C444" t="str">
            <v>ING.ETIQ.CEMAIV</v>
          </cell>
          <cell r="D444">
            <v>0</v>
          </cell>
          <cell r="E444">
            <v>0</v>
          </cell>
          <cell r="F444">
            <v>100000</v>
          </cell>
          <cell r="G444">
            <v>100000</v>
          </cell>
        </row>
        <row r="445">
          <cell r="B445" t="str">
            <v>42130-8300-0001-0008</v>
          </cell>
          <cell r="C445" t="str">
            <v>I. ETIQ. ESTAT. EQUIPAMIENTO</v>
          </cell>
          <cell r="D445">
            <v>0</v>
          </cell>
          <cell r="E445">
            <v>6692.02</v>
          </cell>
          <cell r="F445">
            <v>1146513</v>
          </cell>
          <cell r="G445">
            <v>1139820.98</v>
          </cell>
        </row>
        <row r="446">
          <cell r="B446" t="str">
            <v>42200-0000-0000-0000</v>
          </cell>
          <cell r="C446" t="str">
            <v>TRANSFERENCIAS, ASIGNACIONES, SUBSIDIOS</v>
          </cell>
          <cell r="D446">
            <v>0</v>
          </cell>
          <cell r="E446">
            <v>0</v>
          </cell>
          <cell r="F446">
            <v>28334870.359999999</v>
          </cell>
          <cell r="G446">
            <v>28334870.359999999</v>
          </cell>
        </row>
        <row r="447">
          <cell r="B447" t="str">
            <v>42230-0000-0000-0000</v>
          </cell>
          <cell r="C447" t="str">
            <v>SUBSIDIOS Y SUBVENCIONES</v>
          </cell>
          <cell r="D447">
            <v>0</v>
          </cell>
          <cell r="E447">
            <v>0</v>
          </cell>
          <cell r="F447">
            <v>28334870.359999999</v>
          </cell>
          <cell r="G447">
            <v>28334870.359999999</v>
          </cell>
        </row>
        <row r="448">
          <cell r="B448" t="str">
            <v>42230-9000-0000-0000</v>
          </cell>
          <cell r="C448" t="str">
            <v>TRANSFERENCIAS, ASIGNACIONES, SUBSIDIOS</v>
          </cell>
          <cell r="D448">
            <v>0</v>
          </cell>
          <cell r="E448">
            <v>0</v>
          </cell>
          <cell r="F448">
            <v>28334870.359999999</v>
          </cell>
          <cell r="G448">
            <v>28334870.359999999</v>
          </cell>
        </row>
        <row r="449">
          <cell r="B449" t="str">
            <v>42230-9300-0000-0000</v>
          </cell>
          <cell r="C449" t="str">
            <v>SUBSIDIOS Y SUBVENCIONES</v>
          </cell>
          <cell r="D449">
            <v>0</v>
          </cell>
          <cell r="E449">
            <v>0</v>
          </cell>
          <cell r="F449">
            <v>28334870.359999999</v>
          </cell>
          <cell r="G449">
            <v>28334870.359999999</v>
          </cell>
        </row>
        <row r="450">
          <cell r="B450" t="str">
            <v>42230-9300-0001-0000</v>
          </cell>
          <cell r="C450" t="str">
            <v>SUBSIDIO A LA PRESTAC.DE SERV.PUBL</v>
          </cell>
          <cell r="D450">
            <v>0</v>
          </cell>
          <cell r="E450">
            <v>0</v>
          </cell>
          <cell r="F450">
            <v>28334870.359999999</v>
          </cell>
          <cell r="G450">
            <v>28334870.359999999</v>
          </cell>
        </row>
        <row r="451">
          <cell r="B451" t="str">
            <v>43000-0000-0000-0000</v>
          </cell>
          <cell r="C451" t="str">
            <v>OTROS INGRESOS Y BENEFICIOS</v>
          </cell>
          <cell r="D451">
            <v>0</v>
          </cell>
          <cell r="E451">
            <v>0</v>
          </cell>
          <cell r="F451">
            <v>175905.7</v>
          </cell>
          <cell r="G451">
            <v>175905.7</v>
          </cell>
        </row>
        <row r="452">
          <cell r="B452" t="str">
            <v>43100-0000-0000-0000</v>
          </cell>
          <cell r="C452" t="str">
            <v>INGRESOS FINANCIEROS</v>
          </cell>
          <cell r="D452">
            <v>0</v>
          </cell>
          <cell r="E452">
            <v>0</v>
          </cell>
          <cell r="F452">
            <v>175905.7</v>
          </cell>
          <cell r="G452">
            <v>175905.7</v>
          </cell>
        </row>
        <row r="453">
          <cell r="B453" t="str">
            <v>43110-0000-0000-0000</v>
          </cell>
          <cell r="C453" t="str">
            <v>INTERESES GANADOS DE VALORES, CRÉDITOS,</v>
          </cell>
          <cell r="D453">
            <v>0</v>
          </cell>
          <cell r="E453">
            <v>0</v>
          </cell>
          <cell r="F453">
            <v>175905.7</v>
          </cell>
          <cell r="G453">
            <v>175905.7</v>
          </cell>
        </row>
        <row r="454">
          <cell r="B454" t="str">
            <v>43110-5000-0000-0000</v>
          </cell>
          <cell r="C454" t="str">
            <v>PRODUCTOS</v>
          </cell>
          <cell r="D454">
            <v>0</v>
          </cell>
          <cell r="E454">
            <v>0</v>
          </cell>
          <cell r="F454">
            <v>175905.7</v>
          </cell>
          <cell r="G454">
            <v>175905.7</v>
          </cell>
        </row>
        <row r="455">
          <cell r="B455" t="str">
            <v>43110-5200-0000-0000</v>
          </cell>
          <cell r="C455" t="str">
            <v>PRODUCTOS DE CAPITAL</v>
          </cell>
          <cell r="D455">
            <v>0</v>
          </cell>
          <cell r="E455">
            <v>0</v>
          </cell>
          <cell r="F455">
            <v>175905.7</v>
          </cell>
          <cell r="G455">
            <v>175905.7</v>
          </cell>
        </row>
        <row r="456">
          <cell r="B456" t="str">
            <v>43110-5200-0001-0000</v>
          </cell>
          <cell r="C456" t="str">
            <v>INTERESES FINANCIEROS</v>
          </cell>
          <cell r="D456">
            <v>0</v>
          </cell>
          <cell r="E456">
            <v>0</v>
          </cell>
          <cell r="F456">
            <v>175905.7</v>
          </cell>
          <cell r="G456">
            <v>175905.7</v>
          </cell>
        </row>
        <row r="457">
          <cell r="B457" t="str">
            <v>50000-0000-0000-0000</v>
          </cell>
          <cell r="C457" t="str">
            <v>GASTOS Y OTRAS PÉRDIDAS</v>
          </cell>
          <cell r="D457">
            <v>0</v>
          </cell>
          <cell r="E457">
            <v>19008007.469999999</v>
          </cell>
          <cell r="F457">
            <v>40293.360000000001</v>
          </cell>
          <cell r="G457">
            <v>18967714.109999999</v>
          </cell>
        </row>
        <row r="458">
          <cell r="B458" t="str">
            <v>51000-0000-0000-0000</v>
          </cell>
          <cell r="C458" t="str">
            <v>GASTOS DE FUNCIONAMIENTO</v>
          </cell>
          <cell r="D458">
            <v>0</v>
          </cell>
          <cell r="E458">
            <v>18265865.359999999</v>
          </cell>
          <cell r="F458">
            <v>37915.17</v>
          </cell>
          <cell r="G458">
            <v>18227950.190000001</v>
          </cell>
        </row>
        <row r="459">
          <cell r="B459" t="str">
            <v>51100-0000-0000-0000</v>
          </cell>
          <cell r="C459" t="str">
            <v>SERVICIOS PERSONALES</v>
          </cell>
          <cell r="D459">
            <v>0</v>
          </cell>
          <cell r="E459">
            <v>15134599.75</v>
          </cell>
          <cell r="F459">
            <v>1378.02</v>
          </cell>
          <cell r="G459">
            <v>15133221.73</v>
          </cell>
        </row>
        <row r="460">
          <cell r="B460" t="str">
            <v>51110-0000-0000-0000</v>
          </cell>
          <cell r="C460" t="str">
            <v>REMUNERACIONES AL PERSONAL DE CARÁCTER P</v>
          </cell>
          <cell r="D460">
            <v>0</v>
          </cell>
          <cell r="E460">
            <v>11247617.98</v>
          </cell>
          <cell r="F460">
            <v>1053.1500000000001</v>
          </cell>
          <cell r="G460">
            <v>11246564.83</v>
          </cell>
        </row>
        <row r="461">
          <cell r="B461" t="str">
            <v>51110-1130-0000-0000</v>
          </cell>
          <cell r="C461" t="str">
            <v>SUELDOS BASE AL PERSONAL PERMANENTE</v>
          </cell>
          <cell r="D461">
            <v>0</v>
          </cell>
          <cell r="E461">
            <v>11247617.98</v>
          </cell>
          <cell r="F461">
            <v>1053.1500000000001</v>
          </cell>
          <cell r="G461">
            <v>11246564.83</v>
          </cell>
        </row>
        <row r="462">
          <cell r="B462" t="str">
            <v>51110-1131-0000-0000</v>
          </cell>
          <cell r="C462" t="str">
            <v>SUELDOS BASE AL PERSONAL PERMANENTE</v>
          </cell>
          <cell r="D462">
            <v>0</v>
          </cell>
          <cell r="E462">
            <v>11247617.98</v>
          </cell>
          <cell r="F462">
            <v>1053.1500000000001</v>
          </cell>
          <cell r="G462">
            <v>11246564.83</v>
          </cell>
        </row>
        <row r="463">
          <cell r="B463" t="str">
            <v>51130-0000-0000-0000</v>
          </cell>
          <cell r="C463" t="str">
            <v>REMUNERACIONES ADICIONALES Y ESPECIALES</v>
          </cell>
          <cell r="D463">
            <v>0</v>
          </cell>
          <cell r="E463">
            <v>99964.93</v>
          </cell>
          <cell r="F463">
            <v>324.87</v>
          </cell>
          <cell r="G463">
            <v>99640.06</v>
          </cell>
        </row>
        <row r="464">
          <cell r="B464" t="str">
            <v>51130-1310-0000-0000</v>
          </cell>
          <cell r="C464" t="str">
            <v>PRIMAS P AÑOS DE SERV EFECTIVOS PRESTAD</v>
          </cell>
          <cell r="D464">
            <v>0</v>
          </cell>
          <cell r="E464">
            <v>54144.23</v>
          </cell>
          <cell r="F464">
            <v>0</v>
          </cell>
          <cell r="G464">
            <v>54144.23</v>
          </cell>
        </row>
        <row r="465">
          <cell r="B465" t="str">
            <v>51130-1311-0000-0000</v>
          </cell>
          <cell r="C465" t="str">
            <v>PRIMAS P AÑOS DE SERV EFECTIVOS PRESTAD</v>
          </cell>
          <cell r="D465">
            <v>0</v>
          </cell>
          <cell r="E465">
            <v>54144.23</v>
          </cell>
          <cell r="F465">
            <v>0</v>
          </cell>
          <cell r="G465">
            <v>54144.23</v>
          </cell>
        </row>
        <row r="466">
          <cell r="B466" t="str">
            <v>51130-1320-0000-0000</v>
          </cell>
          <cell r="C466" t="str">
            <v>PRIMAS DE VACACIONES Y DOMINICAL</v>
          </cell>
          <cell r="D466">
            <v>0</v>
          </cell>
          <cell r="E466">
            <v>45820.7</v>
          </cell>
          <cell r="F466">
            <v>324.87</v>
          </cell>
          <cell r="G466">
            <v>45495.83</v>
          </cell>
        </row>
        <row r="467">
          <cell r="B467" t="str">
            <v>51130-1321-0000-0000</v>
          </cell>
          <cell r="C467" t="str">
            <v>PRIMA VACACIONAL</v>
          </cell>
          <cell r="D467">
            <v>0</v>
          </cell>
          <cell r="E467">
            <v>6158.24</v>
          </cell>
          <cell r="F467">
            <v>48.84</v>
          </cell>
          <cell r="G467">
            <v>6109.4</v>
          </cell>
        </row>
        <row r="468">
          <cell r="B468" t="str">
            <v>51130-1322-0000-0000</v>
          </cell>
          <cell r="C468" t="str">
            <v>PRIMA DOMINICAL</v>
          </cell>
          <cell r="D468">
            <v>0</v>
          </cell>
          <cell r="E468">
            <v>6432.96</v>
          </cell>
          <cell r="F468">
            <v>0</v>
          </cell>
          <cell r="G468">
            <v>6432.96</v>
          </cell>
        </row>
        <row r="469">
          <cell r="B469" t="str">
            <v>51130-1323-0000-0000</v>
          </cell>
          <cell r="C469" t="str">
            <v>GRATIFICACION DE FIN DE AÑO</v>
          </cell>
          <cell r="D469">
            <v>0</v>
          </cell>
          <cell r="E469">
            <v>33229.5</v>
          </cell>
          <cell r="F469">
            <v>276.02999999999997</v>
          </cell>
          <cell r="G469">
            <v>32953.47</v>
          </cell>
        </row>
        <row r="470">
          <cell r="B470" t="str">
            <v>51140-0000-0000-0000</v>
          </cell>
          <cell r="C470" t="str">
            <v>SEGURIDAD SOCIAL</v>
          </cell>
          <cell r="D470">
            <v>0</v>
          </cell>
          <cell r="E470">
            <v>2089261.54</v>
          </cell>
          <cell r="F470">
            <v>0</v>
          </cell>
          <cell r="G470">
            <v>2089261.54</v>
          </cell>
        </row>
        <row r="471">
          <cell r="B471" t="str">
            <v>51140-1410-0000-0000</v>
          </cell>
          <cell r="C471" t="str">
            <v>APORTACIONES DE SEGURIDAD SOCIAL</v>
          </cell>
          <cell r="D471">
            <v>0</v>
          </cell>
          <cell r="E471">
            <v>1203388.8899999999</v>
          </cell>
          <cell r="F471">
            <v>0</v>
          </cell>
          <cell r="G471">
            <v>1203388.8899999999</v>
          </cell>
        </row>
        <row r="472">
          <cell r="B472" t="str">
            <v>51140-1411-0000-0000</v>
          </cell>
          <cell r="C472" t="str">
            <v>APORTACIONES DE SEGURIDAD SOCIAL</v>
          </cell>
          <cell r="D472">
            <v>0</v>
          </cell>
          <cell r="E472">
            <v>1203388.8899999999</v>
          </cell>
          <cell r="F472">
            <v>0</v>
          </cell>
          <cell r="G472">
            <v>1203388.8899999999</v>
          </cell>
        </row>
        <row r="473">
          <cell r="B473" t="str">
            <v>51140-1420-0000-0000</v>
          </cell>
          <cell r="C473" t="str">
            <v>APORTACIONES A FONDOS DE VIVIENDAS</v>
          </cell>
          <cell r="D473">
            <v>0</v>
          </cell>
          <cell r="E473">
            <v>394731.67</v>
          </cell>
          <cell r="F473">
            <v>0</v>
          </cell>
          <cell r="G473">
            <v>394731.67</v>
          </cell>
        </row>
        <row r="474">
          <cell r="B474" t="str">
            <v>51140-1421-0000-0000</v>
          </cell>
          <cell r="C474" t="str">
            <v>APORTACIONES A FONDOS DE VIVIENDAS</v>
          </cell>
          <cell r="D474">
            <v>0</v>
          </cell>
          <cell r="E474">
            <v>394731.67</v>
          </cell>
          <cell r="F474">
            <v>0</v>
          </cell>
          <cell r="G474">
            <v>394731.67</v>
          </cell>
        </row>
        <row r="475">
          <cell r="B475" t="str">
            <v>51140-1430-0000-0000</v>
          </cell>
          <cell r="C475" t="str">
            <v>APORTACIONES AL SISTEMA DE RETIRO</v>
          </cell>
          <cell r="D475">
            <v>0</v>
          </cell>
          <cell r="E475">
            <v>491140.98</v>
          </cell>
          <cell r="F475">
            <v>0</v>
          </cell>
          <cell r="G475">
            <v>491140.98</v>
          </cell>
        </row>
        <row r="476">
          <cell r="B476" t="str">
            <v>51140-1431-0000-0000</v>
          </cell>
          <cell r="C476" t="str">
            <v>APORTACIONES AL SISTEMA DE RETIRO</v>
          </cell>
          <cell r="D476">
            <v>0</v>
          </cell>
          <cell r="E476">
            <v>491140.98</v>
          </cell>
          <cell r="F476">
            <v>0</v>
          </cell>
          <cell r="G476">
            <v>491140.98</v>
          </cell>
        </row>
        <row r="477">
          <cell r="B477" t="str">
            <v>51150-0000-0000-0000</v>
          </cell>
          <cell r="C477" t="str">
            <v>OTRAS PRESTACIONES SOCIALES Y ECONÓMICAS</v>
          </cell>
          <cell r="D477">
            <v>0</v>
          </cell>
          <cell r="E477">
            <v>1697755.3</v>
          </cell>
          <cell r="F477">
            <v>0</v>
          </cell>
          <cell r="G477">
            <v>1697755.3</v>
          </cell>
        </row>
        <row r="478">
          <cell r="B478" t="str">
            <v>51150-1510-0000-0000</v>
          </cell>
          <cell r="C478" t="str">
            <v>CUOTAS PARA EL FONDO DE AHORRO</v>
          </cell>
          <cell r="D478">
            <v>0</v>
          </cell>
          <cell r="E478">
            <v>118608</v>
          </cell>
          <cell r="F478">
            <v>0</v>
          </cell>
          <cell r="G478">
            <v>118608</v>
          </cell>
        </row>
        <row r="479">
          <cell r="B479" t="str">
            <v>51150-1511-0000-0000</v>
          </cell>
          <cell r="C479" t="str">
            <v>CUOTAS PARA EL FONDO DE AHORRO</v>
          </cell>
          <cell r="D479">
            <v>0</v>
          </cell>
          <cell r="E479">
            <v>118608</v>
          </cell>
          <cell r="F479">
            <v>0</v>
          </cell>
          <cell r="G479">
            <v>118608</v>
          </cell>
        </row>
        <row r="480">
          <cell r="B480" t="str">
            <v>51150-1520-0000-0000</v>
          </cell>
          <cell r="C480" t="str">
            <v>INDEMNIZACIONES</v>
          </cell>
          <cell r="D480">
            <v>0</v>
          </cell>
          <cell r="E480">
            <v>191917.2</v>
          </cell>
          <cell r="F480">
            <v>0</v>
          </cell>
          <cell r="G480">
            <v>191917.2</v>
          </cell>
        </row>
        <row r="481">
          <cell r="B481" t="str">
            <v>51150-1521-0000-0000</v>
          </cell>
          <cell r="C481" t="str">
            <v>INDEMNIZACIONES</v>
          </cell>
          <cell r="D481">
            <v>0</v>
          </cell>
          <cell r="E481">
            <v>191917.2</v>
          </cell>
          <cell r="F481">
            <v>0</v>
          </cell>
          <cell r="G481">
            <v>191917.2</v>
          </cell>
        </row>
        <row r="482">
          <cell r="B482" t="str">
            <v>51150-1540-0000-0000</v>
          </cell>
          <cell r="C482" t="str">
            <v>PRESTACIONES CONTRACTUALES</v>
          </cell>
          <cell r="D482">
            <v>0</v>
          </cell>
          <cell r="E482">
            <v>1077322.96</v>
          </cell>
          <cell r="F482">
            <v>0</v>
          </cell>
          <cell r="G482">
            <v>1077322.96</v>
          </cell>
        </row>
        <row r="483">
          <cell r="B483" t="str">
            <v>51150-1542-0000-0000</v>
          </cell>
          <cell r="C483" t="str">
            <v>AYUDAS P/GASTOS DE DEFUNCION</v>
          </cell>
          <cell r="D483">
            <v>0</v>
          </cell>
          <cell r="E483">
            <v>25000</v>
          </cell>
          <cell r="F483">
            <v>0</v>
          </cell>
          <cell r="G483">
            <v>25000</v>
          </cell>
        </row>
        <row r="484">
          <cell r="B484" t="str">
            <v>51150-1545-0000-0000</v>
          </cell>
          <cell r="C484" t="str">
            <v>AYUDA PARA DESPENSA</v>
          </cell>
          <cell r="D484">
            <v>0</v>
          </cell>
          <cell r="E484">
            <v>1050300</v>
          </cell>
          <cell r="F484">
            <v>0</v>
          </cell>
          <cell r="G484">
            <v>1050300</v>
          </cell>
        </row>
        <row r="485">
          <cell r="B485" t="str">
            <v>51150-1547-0000-0000</v>
          </cell>
          <cell r="C485" t="str">
            <v>AYUDA PARA DIA DE REYES</v>
          </cell>
          <cell r="D485">
            <v>0</v>
          </cell>
          <cell r="E485">
            <v>2022.96</v>
          </cell>
          <cell r="F485">
            <v>0</v>
          </cell>
          <cell r="G485">
            <v>2022.96</v>
          </cell>
        </row>
        <row r="486">
          <cell r="B486" t="str">
            <v>51150-1590-0000-0000</v>
          </cell>
          <cell r="C486" t="str">
            <v>OTRAS PRESTACIONES SOCIALES Y ECONOMICAS</v>
          </cell>
          <cell r="D486">
            <v>0</v>
          </cell>
          <cell r="E486">
            <v>309907.14</v>
          </cell>
          <cell r="F486">
            <v>0</v>
          </cell>
          <cell r="G486">
            <v>309907.14</v>
          </cell>
        </row>
        <row r="487">
          <cell r="B487" t="str">
            <v>51150-1591-0000-0000</v>
          </cell>
          <cell r="C487" t="str">
            <v>APOYO FAMILIAR</v>
          </cell>
          <cell r="D487">
            <v>0</v>
          </cell>
          <cell r="E487">
            <v>3000</v>
          </cell>
          <cell r="F487">
            <v>0</v>
          </cell>
          <cell r="G487">
            <v>3000</v>
          </cell>
        </row>
        <row r="488">
          <cell r="B488" t="str">
            <v>51150-1597-0000-0000</v>
          </cell>
          <cell r="C488" t="str">
            <v>SUBSIDIO PARA CUOTAS A CARGO DEL PATRON</v>
          </cell>
          <cell r="D488">
            <v>0</v>
          </cell>
          <cell r="E488">
            <v>306907.14</v>
          </cell>
          <cell r="F488">
            <v>0</v>
          </cell>
          <cell r="G488">
            <v>306907.14</v>
          </cell>
        </row>
        <row r="489">
          <cell r="B489" t="str">
            <v>51200-0000-0000-0000</v>
          </cell>
          <cell r="C489" t="str">
            <v>MATERIALES Y SUMINISTROS</v>
          </cell>
          <cell r="D489">
            <v>0</v>
          </cell>
          <cell r="E489">
            <v>582432.86</v>
          </cell>
          <cell r="F489">
            <v>14699.03</v>
          </cell>
          <cell r="G489">
            <v>567733.82999999996</v>
          </cell>
        </row>
        <row r="490">
          <cell r="B490" t="str">
            <v>51210-0000-0000-0000</v>
          </cell>
          <cell r="C490" t="str">
            <v>MATERIALES DE ADMINISTRACIÓN, EMISIÓN DE</v>
          </cell>
          <cell r="D490">
            <v>0</v>
          </cell>
          <cell r="E490">
            <v>55040.06</v>
          </cell>
          <cell r="F490">
            <v>762.62</v>
          </cell>
          <cell r="G490">
            <v>54277.440000000002</v>
          </cell>
        </row>
        <row r="491">
          <cell r="B491" t="str">
            <v>51210-2110-0000-0000</v>
          </cell>
          <cell r="C491" t="str">
            <v>MATERIALES Y UTILES DE OFICINA</v>
          </cell>
          <cell r="D491">
            <v>0</v>
          </cell>
          <cell r="E491">
            <v>28757.47</v>
          </cell>
          <cell r="F491">
            <v>574.63</v>
          </cell>
          <cell r="G491">
            <v>28182.84</v>
          </cell>
        </row>
        <row r="492">
          <cell r="B492" t="str">
            <v>51210-2111-0000-0000</v>
          </cell>
          <cell r="C492" t="str">
            <v>MATERIALES Y UTILES DE OFICINA</v>
          </cell>
          <cell r="D492">
            <v>0</v>
          </cell>
          <cell r="E492">
            <v>23992.84</v>
          </cell>
          <cell r="F492">
            <v>0</v>
          </cell>
          <cell r="G492">
            <v>23992.84</v>
          </cell>
        </row>
        <row r="493">
          <cell r="B493" t="str">
            <v>51210-2111-0001-0000</v>
          </cell>
          <cell r="C493" t="str">
            <v>PAPELERIA</v>
          </cell>
          <cell r="D493">
            <v>0</v>
          </cell>
          <cell r="E493">
            <v>18701.650000000001</v>
          </cell>
          <cell r="F493">
            <v>0</v>
          </cell>
          <cell r="G493">
            <v>18701.650000000001</v>
          </cell>
        </row>
        <row r="494">
          <cell r="B494" t="str">
            <v>51210-2111-0002-0000</v>
          </cell>
          <cell r="C494" t="str">
            <v>PAPEL.Y ACCES.IMPRENTA INTER</v>
          </cell>
          <cell r="D494">
            <v>0</v>
          </cell>
          <cell r="E494">
            <v>4937</v>
          </cell>
          <cell r="F494">
            <v>0</v>
          </cell>
          <cell r="G494">
            <v>4937</v>
          </cell>
        </row>
        <row r="495">
          <cell r="B495" t="str">
            <v>51210-2111-0003-0000</v>
          </cell>
          <cell r="C495" t="str">
            <v>PAPELERIA MOD. RELAC. EXTERI</v>
          </cell>
          <cell r="D495">
            <v>0</v>
          </cell>
          <cell r="E495">
            <v>354.19</v>
          </cell>
          <cell r="F495">
            <v>0</v>
          </cell>
          <cell r="G495">
            <v>354.19</v>
          </cell>
        </row>
        <row r="496">
          <cell r="B496" t="str">
            <v>51210-2112-0000-0000</v>
          </cell>
          <cell r="C496" t="str">
            <v>EQUIPO MENOR</v>
          </cell>
          <cell r="D496">
            <v>0</v>
          </cell>
          <cell r="E496">
            <v>4764.63</v>
          </cell>
          <cell r="F496">
            <v>574.63</v>
          </cell>
          <cell r="G496">
            <v>4190</v>
          </cell>
        </row>
        <row r="497">
          <cell r="B497" t="str">
            <v>51210-2140-0000-0000</v>
          </cell>
          <cell r="C497" t="str">
            <v>MAT Y UTILES DE TEC D INF Y COMUNICA</v>
          </cell>
          <cell r="D497">
            <v>0</v>
          </cell>
          <cell r="E497">
            <v>148.5</v>
          </cell>
          <cell r="F497">
            <v>0</v>
          </cell>
          <cell r="G497">
            <v>148.5</v>
          </cell>
        </row>
        <row r="498">
          <cell r="B498" t="str">
            <v>51210-2141-0000-0000</v>
          </cell>
          <cell r="C498" t="str">
            <v>MAT Y UTILES DE TEC D INF Y COMUNICA</v>
          </cell>
          <cell r="D498">
            <v>0</v>
          </cell>
          <cell r="E498">
            <v>148.5</v>
          </cell>
          <cell r="F498">
            <v>0</v>
          </cell>
          <cell r="G498">
            <v>148.5</v>
          </cell>
        </row>
        <row r="499">
          <cell r="B499" t="str">
            <v>51210-2150-0000-0000</v>
          </cell>
          <cell r="C499" t="str">
            <v>MATERIAL IMPRESO E INFORMACION DIGITAL</v>
          </cell>
          <cell r="D499">
            <v>0</v>
          </cell>
          <cell r="E499">
            <v>9803</v>
          </cell>
          <cell r="F499">
            <v>0</v>
          </cell>
          <cell r="G499">
            <v>9803</v>
          </cell>
        </row>
        <row r="500">
          <cell r="B500" t="str">
            <v>51210-2151-0000-0000</v>
          </cell>
          <cell r="C500" t="str">
            <v>MATERIAL IMPRESO E INFORMACION DIGITAL</v>
          </cell>
          <cell r="D500">
            <v>0</v>
          </cell>
          <cell r="E500">
            <v>9803</v>
          </cell>
          <cell r="F500">
            <v>0</v>
          </cell>
          <cell r="G500">
            <v>9803</v>
          </cell>
        </row>
        <row r="501">
          <cell r="B501" t="str">
            <v>51210-2160-0000-0000</v>
          </cell>
          <cell r="C501" t="str">
            <v>MATERIAL DE LIMPIEZA</v>
          </cell>
          <cell r="D501">
            <v>0</v>
          </cell>
          <cell r="E501">
            <v>15146.09</v>
          </cell>
          <cell r="F501">
            <v>187.99</v>
          </cell>
          <cell r="G501">
            <v>14958.1</v>
          </cell>
        </row>
        <row r="502">
          <cell r="B502" t="str">
            <v>51210-2161-0000-0000</v>
          </cell>
          <cell r="C502" t="str">
            <v>MATERIAL DE LIMPIEZA</v>
          </cell>
          <cell r="D502">
            <v>0</v>
          </cell>
          <cell r="E502">
            <v>15146.09</v>
          </cell>
          <cell r="F502">
            <v>187.99</v>
          </cell>
          <cell r="G502">
            <v>14958.1</v>
          </cell>
        </row>
        <row r="503">
          <cell r="B503" t="str">
            <v>51210-2170-0000-0000</v>
          </cell>
          <cell r="C503" t="str">
            <v>MATERIALES Y UTILES DE ENSEÑANZA</v>
          </cell>
          <cell r="D503">
            <v>0</v>
          </cell>
          <cell r="E503">
            <v>1185</v>
          </cell>
          <cell r="F503">
            <v>0</v>
          </cell>
          <cell r="G503">
            <v>1185</v>
          </cell>
        </row>
        <row r="504">
          <cell r="B504" t="str">
            <v>51210-2171-0000-0000</v>
          </cell>
          <cell r="C504" t="str">
            <v>MATERIAL DIDACTICO Y DE APOYO INFORMATIV</v>
          </cell>
          <cell r="D504">
            <v>0</v>
          </cell>
          <cell r="E504">
            <v>1185</v>
          </cell>
          <cell r="F504">
            <v>0</v>
          </cell>
          <cell r="G504">
            <v>1185</v>
          </cell>
        </row>
        <row r="505">
          <cell r="B505" t="str">
            <v>51210-2171-0001-0000</v>
          </cell>
          <cell r="C505" t="str">
            <v>MATERIAL DIDACTICO</v>
          </cell>
          <cell r="D505">
            <v>0</v>
          </cell>
          <cell r="E505">
            <v>1185</v>
          </cell>
          <cell r="F505">
            <v>0</v>
          </cell>
          <cell r="G505">
            <v>1185</v>
          </cell>
        </row>
        <row r="506">
          <cell r="B506" t="str">
            <v>51220-0000-0000-0000</v>
          </cell>
          <cell r="C506" t="str">
            <v>ALIMENTOS Y UTENSILIOS</v>
          </cell>
          <cell r="D506">
            <v>0</v>
          </cell>
          <cell r="E506">
            <v>57153.48</v>
          </cell>
          <cell r="F506">
            <v>11948.59</v>
          </cell>
          <cell r="G506">
            <v>45204.89</v>
          </cell>
        </row>
        <row r="507">
          <cell r="B507" t="str">
            <v>51220-2210-0000-0000</v>
          </cell>
          <cell r="C507" t="str">
            <v>PRODUCTOS ALIMENTICIOS PARA PERSONAS</v>
          </cell>
          <cell r="D507">
            <v>0</v>
          </cell>
          <cell r="E507">
            <v>56920.78</v>
          </cell>
          <cell r="F507">
            <v>11948.59</v>
          </cell>
          <cell r="G507">
            <v>44972.19</v>
          </cell>
        </row>
        <row r="508">
          <cell r="B508" t="str">
            <v>51220-2211-0000-0000</v>
          </cell>
          <cell r="C508" t="str">
            <v>PRODUCTOS ALIMENTICIOS PARA PERSONAS</v>
          </cell>
          <cell r="D508">
            <v>0</v>
          </cell>
          <cell r="E508">
            <v>13805.5</v>
          </cell>
          <cell r="F508">
            <v>11754.6</v>
          </cell>
          <cell r="G508">
            <v>2050.9</v>
          </cell>
        </row>
        <row r="509">
          <cell r="B509" t="str">
            <v>51220-2212-0000-0000</v>
          </cell>
          <cell r="C509" t="str">
            <v>PRUDUCTOS ALIMENTICIOS PARA PREPARAR ALI</v>
          </cell>
          <cell r="D509">
            <v>0</v>
          </cell>
          <cell r="E509">
            <v>43115.28</v>
          </cell>
          <cell r="F509">
            <v>193.99</v>
          </cell>
          <cell r="G509">
            <v>42921.29</v>
          </cell>
        </row>
        <row r="510">
          <cell r="B510" t="str">
            <v>51220-2230-0000-0000</v>
          </cell>
          <cell r="C510" t="str">
            <v>UTENCILIOS PARA EL SERVICIO DE ALIMEN</v>
          </cell>
          <cell r="D510">
            <v>0</v>
          </cell>
          <cell r="E510">
            <v>232.7</v>
          </cell>
          <cell r="F510">
            <v>0</v>
          </cell>
          <cell r="G510">
            <v>232.7</v>
          </cell>
        </row>
        <row r="511">
          <cell r="B511" t="str">
            <v>51220-2231-0000-0000</v>
          </cell>
          <cell r="C511" t="str">
            <v>UTENCILIOS PARA EL SERVICIO DE ALIMEN</v>
          </cell>
          <cell r="D511">
            <v>0</v>
          </cell>
          <cell r="E511">
            <v>232.7</v>
          </cell>
          <cell r="F511">
            <v>0</v>
          </cell>
          <cell r="G511">
            <v>232.7</v>
          </cell>
        </row>
        <row r="512">
          <cell r="B512" t="str">
            <v>51240-0000-0000-0000</v>
          </cell>
          <cell r="C512" t="str">
            <v>MATERIALES Y ARTÍCULOS DE CONSTRUCCIÓN Y</v>
          </cell>
          <cell r="D512">
            <v>0</v>
          </cell>
          <cell r="E512">
            <v>147640.4</v>
          </cell>
          <cell r="F512">
            <v>193.46</v>
          </cell>
          <cell r="G512">
            <v>147446.94</v>
          </cell>
        </row>
        <row r="513">
          <cell r="B513" t="str">
            <v>51240-2410-0000-0000</v>
          </cell>
          <cell r="C513" t="str">
            <v>PRODUCTOS MINERALES NO METALICOS</v>
          </cell>
          <cell r="D513">
            <v>0</v>
          </cell>
          <cell r="E513">
            <v>3422</v>
          </cell>
          <cell r="F513">
            <v>0</v>
          </cell>
          <cell r="G513">
            <v>3422</v>
          </cell>
        </row>
        <row r="514">
          <cell r="B514" t="str">
            <v>51240-2411-0000-0000</v>
          </cell>
          <cell r="C514" t="str">
            <v>PRODUCTOS MINERALES NO METALICOS</v>
          </cell>
          <cell r="D514">
            <v>0</v>
          </cell>
          <cell r="E514">
            <v>3422</v>
          </cell>
          <cell r="F514">
            <v>0</v>
          </cell>
          <cell r="G514">
            <v>3422</v>
          </cell>
        </row>
        <row r="515">
          <cell r="B515" t="str">
            <v>51240-2440-0000-0000</v>
          </cell>
          <cell r="C515" t="str">
            <v>MADERA Y PRODUCTOS DE MADERA</v>
          </cell>
          <cell r="D515">
            <v>0</v>
          </cell>
          <cell r="E515">
            <v>2520.08</v>
          </cell>
          <cell r="F515">
            <v>0</v>
          </cell>
          <cell r="G515">
            <v>2520.08</v>
          </cell>
        </row>
        <row r="516">
          <cell r="B516" t="str">
            <v>51240-2441-0000-0000</v>
          </cell>
          <cell r="C516" t="str">
            <v>MADERA Y PRODUCTOS DE MADERA</v>
          </cell>
          <cell r="D516">
            <v>0</v>
          </cell>
          <cell r="E516">
            <v>2520.08</v>
          </cell>
          <cell r="F516">
            <v>0</v>
          </cell>
          <cell r="G516">
            <v>2520.08</v>
          </cell>
        </row>
        <row r="517">
          <cell r="B517" t="str">
            <v>51240-2450-0000-0000</v>
          </cell>
          <cell r="C517" t="str">
            <v>VIDRIO Y PRODUCTOS DE VIDRIO</v>
          </cell>
          <cell r="D517">
            <v>0</v>
          </cell>
          <cell r="E517">
            <v>1450</v>
          </cell>
          <cell r="F517">
            <v>0</v>
          </cell>
          <cell r="G517">
            <v>1450</v>
          </cell>
        </row>
        <row r="518">
          <cell r="B518" t="str">
            <v>51240-2451-0000-0000</v>
          </cell>
          <cell r="C518" t="str">
            <v>VIDRIO Y PRODUCTOS DE VIDRIO</v>
          </cell>
          <cell r="D518">
            <v>0</v>
          </cell>
          <cell r="E518">
            <v>1450</v>
          </cell>
          <cell r="F518">
            <v>0</v>
          </cell>
          <cell r="G518">
            <v>1450</v>
          </cell>
        </row>
        <row r="519">
          <cell r="B519" t="str">
            <v>51240-2460-0000-0000</v>
          </cell>
          <cell r="C519" t="str">
            <v>MATERIAL ELECTRICO Y ELECTRONICO</v>
          </cell>
          <cell r="D519">
            <v>0</v>
          </cell>
          <cell r="E519">
            <v>20821.63</v>
          </cell>
          <cell r="F519">
            <v>0</v>
          </cell>
          <cell r="G519">
            <v>20821.63</v>
          </cell>
        </row>
        <row r="520">
          <cell r="B520" t="str">
            <v>51240-2461-0000-0000</v>
          </cell>
          <cell r="C520" t="str">
            <v>MATERIAL ELECTRICO Y ELECTRONICO</v>
          </cell>
          <cell r="D520">
            <v>0</v>
          </cell>
          <cell r="E520">
            <v>20821.63</v>
          </cell>
          <cell r="F520">
            <v>0</v>
          </cell>
          <cell r="G520">
            <v>20821.63</v>
          </cell>
        </row>
        <row r="521">
          <cell r="B521" t="str">
            <v>51240-2470-0000-0000</v>
          </cell>
          <cell r="C521" t="str">
            <v>ARTICULOS METALICOS PARA LA CONSTRUCCION</v>
          </cell>
          <cell r="D521">
            <v>0</v>
          </cell>
          <cell r="E521">
            <v>12166.09</v>
          </cell>
          <cell r="F521">
            <v>193.46</v>
          </cell>
          <cell r="G521">
            <v>11972.63</v>
          </cell>
        </row>
        <row r="522">
          <cell r="B522" t="str">
            <v>51240-2471-0000-0000</v>
          </cell>
          <cell r="C522" t="str">
            <v>ARTICULOS METALICOS PARA LA CONSTRUCCION</v>
          </cell>
          <cell r="D522">
            <v>0</v>
          </cell>
          <cell r="E522">
            <v>12166.09</v>
          </cell>
          <cell r="F522">
            <v>193.46</v>
          </cell>
          <cell r="G522">
            <v>11972.63</v>
          </cell>
        </row>
        <row r="523">
          <cell r="B523" t="str">
            <v>51240-2480-0000-0000</v>
          </cell>
          <cell r="C523" t="str">
            <v>MATERIALES COMPLEMENTARIOS</v>
          </cell>
          <cell r="D523">
            <v>0</v>
          </cell>
          <cell r="E523">
            <v>91962.6</v>
          </cell>
          <cell r="F523">
            <v>0</v>
          </cell>
          <cell r="G523">
            <v>91962.6</v>
          </cell>
        </row>
        <row r="524">
          <cell r="B524" t="str">
            <v>51240-2481-0000-0000</v>
          </cell>
          <cell r="C524" t="str">
            <v>MATERIALES COMPLEMENTARIOS</v>
          </cell>
          <cell r="D524">
            <v>0</v>
          </cell>
          <cell r="E524">
            <v>91962.6</v>
          </cell>
          <cell r="F524">
            <v>0</v>
          </cell>
          <cell r="G524">
            <v>91962.6</v>
          </cell>
        </row>
        <row r="525">
          <cell r="B525" t="str">
            <v>51240-2481-0002-0000</v>
          </cell>
          <cell r="C525" t="str">
            <v>MAT/PARA MANUALID</v>
          </cell>
          <cell r="D525">
            <v>0</v>
          </cell>
          <cell r="E525">
            <v>2933.49</v>
          </cell>
          <cell r="F525">
            <v>0</v>
          </cell>
          <cell r="G525">
            <v>2933.49</v>
          </cell>
        </row>
        <row r="526">
          <cell r="B526" t="str">
            <v>51240-2481-0003-0000</v>
          </cell>
          <cell r="C526" t="str">
            <v>ART. EN DONACION</v>
          </cell>
          <cell r="D526">
            <v>0</v>
          </cell>
          <cell r="E526">
            <v>81950.98</v>
          </cell>
          <cell r="F526">
            <v>0</v>
          </cell>
          <cell r="G526">
            <v>81950.98</v>
          </cell>
        </row>
        <row r="527">
          <cell r="B527" t="str">
            <v>51240-2481-0004-0000</v>
          </cell>
          <cell r="C527" t="str">
            <v>MATERIALES COMPLE</v>
          </cell>
          <cell r="D527">
            <v>0</v>
          </cell>
          <cell r="E527">
            <v>7078.13</v>
          </cell>
          <cell r="F527">
            <v>0</v>
          </cell>
          <cell r="G527">
            <v>7078.13</v>
          </cell>
        </row>
        <row r="528">
          <cell r="B528" t="str">
            <v>51240-2490-0000-0000</v>
          </cell>
          <cell r="C528" t="str">
            <v>OTS MAT Y ART DE CONSTR Y REPARACION</v>
          </cell>
          <cell r="D528">
            <v>0</v>
          </cell>
          <cell r="E528">
            <v>15298</v>
          </cell>
          <cell r="F528">
            <v>0</v>
          </cell>
          <cell r="G528">
            <v>15298</v>
          </cell>
        </row>
        <row r="529">
          <cell r="B529" t="str">
            <v>51240-2491-0000-0000</v>
          </cell>
          <cell r="C529" t="str">
            <v>OTROS MATERIALES Y ARTICULOS DE CONSTRUC</v>
          </cell>
          <cell r="D529">
            <v>0</v>
          </cell>
          <cell r="E529">
            <v>15298</v>
          </cell>
          <cell r="F529">
            <v>0</v>
          </cell>
          <cell r="G529">
            <v>15298</v>
          </cell>
        </row>
        <row r="530">
          <cell r="B530" t="str">
            <v>51260-0000-0000-0000</v>
          </cell>
          <cell r="C530" t="str">
            <v>COMBUSTIBLES, LUBRICANTES Y ADITIVOS</v>
          </cell>
          <cell r="D530">
            <v>0</v>
          </cell>
          <cell r="E530">
            <v>275775.59999999998</v>
          </cell>
          <cell r="F530">
            <v>0</v>
          </cell>
          <cell r="G530">
            <v>275775.59999999998</v>
          </cell>
        </row>
        <row r="531">
          <cell r="B531" t="str">
            <v>51260-2610-0000-0000</v>
          </cell>
          <cell r="C531" t="str">
            <v>COMBUSTIBLE LUBRICANTES Y ADITIVOS</v>
          </cell>
          <cell r="D531">
            <v>0</v>
          </cell>
          <cell r="E531">
            <v>275775.59999999998</v>
          </cell>
          <cell r="F531">
            <v>0</v>
          </cell>
          <cell r="G531">
            <v>275775.59999999998</v>
          </cell>
        </row>
        <row r="532">
          <cell r="B532" t="str">
            <v>51260-2612-0000-0000</v>
          </cell>
          <cell r="C532" t="str">
            <v>COMBUSTIBLES, LUBRICANTES Y ADITIVOS DES</v>
          </cell>
          <cell r="D532">
            <v>0</v>
          </cell>
          <cell r="E532">
            <v>218458.98</v>
          </cell>
          <cell r="F532">
            <v>0</v>
          </cell>
          <cell r="G532">
            <v>218458.98</v>
          </cell>
        </row>
        <row r="533">
          <cell r="B533" t="str">
            <v>51260-2613-0000-0000</v>
          </cell>
          <cell r="C533" t="str">
            <v>COMBUSTIBLE,LUB Y A</v>
          </cell>
          <cell r="D533">
            <v>0</v>
          </cell>
          <cell r="E533">
            <v>57316.62</v>
          </cell>
          <cell r="F533">
            <v>0</v>
          </cell>
          <cell r="G533">
            <v>57316.62</v>
          </cell>
        </row>
        <row r="534">
          <cell r="B534" t="str">
            <v>51270-0000-0000-0000</v>
          </cell>
          <cell r="C534" t="str">
            <v>VESTUARIO, BLANCOS, PRENDAS DE PROTECCIÓ</v>
          </cell>
          <cell r="D534">
            <v>0</v>
          </cell>
          <cell r="E534">
            <v>205.26</v>
          </cell>
          <cell r="F534">
            <v>0</v>
          </cell>
          <cell r="G534">
            <v>205.26</v>
          </cell>
        </row>
        <row r="535">
          <cell r="B535" t="str">
            <v>51270-2720-0000-0000</v>
          </cell>
          <cell r="C535" t="str">
            <v>PRENDAS DE SEGURIDAD Y PROTEC PERSONAL</v>
          </cell>
          <cell r="D535">
            <v>0</v>
          </cell>
          <cell r="E535">
            <v>205.26</v>
          </cell>
          <cell r="F535">
            <v>0</v>
          </cell>
          <cell r="G535">
            <v>205.26</v>
          </cell>
        </row>
        <row r="536">
          <cell r="B536" t="str">
            <v>51270-2721-0000-0000</v>
          </cell>
          <cell r="C536" t="str">
            <v>PRENDAS DE SEGURIDAD Y PROTEC PERSONAL</v>
          </cell>
          <cell r="D536">
            <v>0</v>
          </cell>
          <cell r="E536">
            <v>205.26</v>
          </cell>
          <cell r="F536">
            <v>0</v>
          </cell>
          <cell r="G536">
            <v>205.26</v>
          </cell>
        </row>
        <row r="537">
          <cell r="B537" t="str">
            <v>51290-0000-0000-0000</v>
          </cell>
          <cell r="C537" t="str">
            <v>HERRAMIENTAS, REFACCIONES Y ACCESORIOS M</v>
          </cell>
          <cell r="D537">
            <v>0</v>
          </cell>
          <cell r="E537">
            <v>46618.06</v>
          </cell>
          <cell r="F537">
            <v>1794.36</v>
          </cell>
          <cell r="G537">
            <v>44823.7</v>
          </cell>
        </row>
        <row r="538">
          <cell r="B538" t="str">
            <v>51290-2910-0000-0000</v>
          </cell>
          <cell r="C538" t="str">
            <v>HERRAMIENTAS MENORES</v>
          </cell>
          <cell r="D538">
            <v>0</v>
          </cell>
          <cell r="E538">
            <v>12065.48</v>
          </cell>
          <cell r="F538">
            <v>1794.36</v>
          </cell>
          <cell r="G538">
            <v>10271.120000000001</v>
          </cell>
        </row>
        <row r="539">
          <cell r="B539" t="str">
            <v>51290-2911-0000-0000</v>
          </cell>
          <cell r="C539" t="str">
            <v>HERRAMIENTAS MENORES</v>
          </cell>
          <cell r="D539">
            <v>0</v>
          </cell>
          <cell r="E539">
            <v>12065.48</v>
          </cell>
          <cell r="F539">
            <v>1794.36</v>
          </cell>
          <cell r="G539">
            <v>10271.120000000001</v>
          </cell>
        </row>
        <row r="540">
          <cell r="B540" t="str">
            <v>51290-2920-0000-0000</v>
          </cell>
          <cell r="C540" t="str">
            <v>REFACC Y ACCESORIOS MENORES DE EDIFICIOS</v>
          </cell>
          <cell r="D540">
            <v>0</v>
          </cell>
          <cell r="E540">
            <v>4160.96</v>
          </cell>
          <cell r="F540">
            <v>0</v>
          </cell>
          <cell r="G540">
            <v>4160.96</v>
          </cell>
        </row>
        <row r="541">
          <cell r="B541" t="str">
            <v>51290-2921-0000-0000</v>
          </cell>
          <cell r="C541" t="str">
            <v>REFACC Y ACCESORIOS MENORES DE EDIFICIOS</v>
          </cell>
          <cell r="D541">
            <v>0</v>
          </cell>
          <cell r="E541">
            <v>4160.96</v>
          </cell>
          <cell r="F541">
            <v>0</v>
          </cell>
          <cell r="G541">
            <v>4160.96</v>
          </cell>
        </row>
        <row r="542">
          <cell r="B542" t="str">
            <v>51290-2940-0000-0000</v>
          </cell>
          <cell r="C542" t="str">
            <v>REFY AC MENOR D EQ COMP Y TEC D INFORMA</v>
          </cell>
          <cell r="D542">
            <v>0</v>
          </cell>
          <cell r="E542">
            <v>1800.2</v>
          </cell>
          <cell r="F542">
            <v>0</v>
          </cell>
          <cell r="G542">
            <v>1800.2</v>
          </cell>
        </row>
        <row r="543">
          <cell r="B543" t="str">
            <v>51290-2941-0000-0000</v>
          </cell>
          <cell r="C543" t="str">
            <v>REFY AC MENOR D EQ COMP Y TEC D INFORMA</v>
          </cell>
          <cell r="D543">
            <v>0</v>
          </cell>
          <cell r="E543">
            <v>1800.2</v>
          </cell>
          <cell r="F543">
            <v>0</v>
          </cell>
          <cell r="G543">
            <v>1800.2</v>
          </cell>
        </row>
        <row r="544">
          <cell r="B544" t="str">
            <v>51290-2960-0000-0000</v>
          </cell>
          <cell r="C544" t="str">
            <v>REF Y ACC MENORES D EQUIPO D TRANSP</v>
          </cell>
          <cell r="D544">
            <v>0</v>
          </cell>
          <cell r="E544">
            <v>26797.06</v>
          </cell>
          <cell r="F544">
            <v>0</v>
          </cell>
          <cell r="G544">
            <v>26797.06</v>
          </cell>
        </row>
        <row r="545">
          <cell r="B545" t="str">
            <v>51290-2961-0000-0000</v>
          </cell>
          <cell r="C545" t="str">
            <v>REFACC. Y ACCES MENOR DE EQUIP DE TRANSP</v>
          </cell>
          <cell r="D545">
            <v>0</v>
          </cell>
          <cell r="E545">
            <v>26797.06</v>
          </cell>
          <cell r="F545">
            <v>0</v>
          </cell>
          <cell r="G545">
            <v>26797.06</v>
          </cell>
        </row>
        <row r="546">
          <cell r="B546" t="str">
            <v>51290-2980-0000-0000</v>
          </cell>
          <cell r="C546" t="str">
            <v>REF Y AC MEN D MAQ Y OTROS EQUIPOS</v>
          </cell>
          <cell r="D546">
            <v>0</v>
          </cell>
          <cell r="E546">
            <v>1794.36</v>
          </cell>
          <cell r="F546">
            <v>0</v>
          </cell>
          <cell r="G546">
            <v>1794.36</v>
          </cell>
        </row>
        <row r="547">
          <cell r="B547" t="str">
            <v>51290-2981-0000-0000</v>
          </cell>
          <cell r="C547" t="str">
            <v>REF Y AC MEN D MAQ Y OTROS EQUIPOS</v>
          </cell>
          <cell r="D547">
            <v>0</v>
          </cell>
          <cell r="E547">
            <v>1794.36</v>
          </cell>
          <cell r="F547">
            <v>0</v>
          </cell>
          <cell r="G547">
            <v>1794.36</v>
          </cell>
        </row>
        <row r="548">
          <cell r="B548" t="str">
            <v>51300-0000-0000-0000</v>
          </cell>
          <cell r="C548" t="str">
            <v>SERVICIOS GENERALES</v>
          </cell>
          <cell r="D548">
            <v>0</v>
          </cell>
          <cell r="E548">
            <v>2548832.75</v>
          </cell>
          <cell r="F548">
            <v>21838.12</v>
          </cell>
          <cell r="G548">
            <v>2526994.63</v>
          </cell>
        </row>
        <row r="549">
          <cell r="B549" t="str">
            <v>51310-0000-0000-0000</v>
          </cell>
          <cell r="C549" t="str">
            <v>SERVICIOS BÁSICOS</v>
          </cell>
          <cell r="D549">
            <v>0</v>
          </cell>
          <cell r="E549">
            <v>419167.92</v>
          </cell>
          <cell r="F549">
            <v>0</v>
          </cell>
          <cell r="G549">
            <v>419167.92</v>
          </cell>
        </row>
        <row r="550">
          <cell r="B550" t="str">
            <v>51310-3110-0000-0000</v>
          </cell>
          <cell r="C550" t="str">
            <v>SERVICIO DE ENERGIA ELECTRICA</v>
          </cell>
          <cell r="D550">
            <v>0</v>
          </cell>
          <cell r="E550">
            <v>191751</v>
          </cell>
          <cell r="F550">
            <v>0</v>
          </cell>
          <cell r="G550">
            <v>191751</v>
          </cell>
        </row>
        <row r="551">
          <cell r="B551" t="str">
            <v>51310-3111-0000-0000</v>
          </cell>
          <cell r="C551" t="str">
            <v>SERVICIO DE ENERGIA ELECTRICA</v>
          </cell>
          <cell r="D551">
            <v>0</v>
          </cell>
          <cell r="E551">
            <v>191751</v>
          </cell>
          <cell r="F551">
            <v>0</v>
          </cell>
          <cell r="G551">
            <v>191751</v>
          </cell>
        </row>
        <row r="552">
          <cell r="B552" t="str">
            <v>51310-3120-0000-0000</v>
          </cell>
          <cell r="C552" t="str">
            <v>SERVICIO DE GAS</v>
          </cell>
          <cell r="D552">
            <v>0</v>
          </cell>
          <cell r="E552">
            <v>63036.85</v>
          </cell>
          <cell r="F552">
            <v>0</v>
          </cell>
          <cell r="G552">
            <v>63036.85</v>
          </cell>
        </row>
        <row r="553">
          <cell r="B553" t="str">
            <v>51310-3121-0000-0000</v>
          </cell>
          <cell r="C553" t="str">
            <v>SERVICIO DE GAS</v>
          </cell>
          <cell r="D553">
            <v>0</v>
          </cell>
          <cell r="E553">
            <v>63036.85</v>
          </cell>
          <cell r="F553">
            <v>0</v>
          </cell>
          <cell r="G553">
            <v>63036.85</v>
          </cell>
        </row>
        <row r="554">
          <cell r="B554" t="str">
            <v>51310-3130-0000-0000</v>
          </cell>
          <cell r="C554" t="str">
            <v>SERVICIO DE AGUA</v>
          </cell>
          <cell r="D554">
            <v>0</v>
          </cell>
          <cell r="E554">
            <v>940</v>
          </cell>
          <cell r="F554">
            <v>0</v>
          </cell>
          <cell r="G554">
            <v>940</v>
          </cell>
        </row>
        <row r="555">
          <cell r="B555" t="str">
            <v>51310-3131-0000-0000</v>
          </cell>
          <cell r="C555" t="str">
            <v>SERVICIO DE AGUA</v>
          </cell>
          <cell r="D555">
            <v>0</v>
          </cell>
          <cell r="E555">
            <v>940</v>
          </cell>
          <cell r="F555">
            <v>0</v>
          </cell>
          <cell r="G555">
            <v>940</v>
          </cell>
        </row>
        <row r="556">
          <cell r="B556" t="str">
            <v>51310-3140-0000-0000</v>
          </cell>
          <cell r="C556" t="str">
            <v>SERVICIO TELEFONIA TRADICIONAL</v>
          </cell>
          <cell r="D556">
            <v>0</v>
          </cell>
          <cell r="E556">
            <v>70504.47</v>
          </cell>
          <cell r="F556">
            <v>0</v>
          </cell>
          <cell r="G556">
            <v>70504.47</v>
          </cell>
        </row>
        <row r="557">
          <cell r="B557" t="str">
            <v>51310-3141-0000-0000</v>
          </cell>
          <cell r="C557" t="str">
            <v>SERVICIO TELEFONIA TRADICIONAL</v>
          </cell>
          <cell r="D557">
            <v>0</v>
          </cell>
          <cell r="E557">
            <v>70504.47</v>
          </cell>
          <cell r="F557">
            <v>0</v>
          </cell>
          <cell r="G557">
            <v>70504.47</v>
          </cell>
        </row>
        <row r="558">
          <cell r="B558" t="str">
            <v>51310-3150-0000-0000</v>
          </cell>
          <cell r="C558" t="str">
            <v>SERVICIO TELEFONIA CELULAR</v>
          </cell>
          <cell r="D558">
            <v>0</v>
          </cell>
          <cell r="E558">
            <v>31820.3</v>
          </cell>
          <cell r="F558">
            <v>0</v>
          </cell>
          <cell r="G558">
            <v>31820.3</v>
          </cell>
        </row>
        <row r="559">
          <cell r="B559" t="str">
            <v>51310-3151-0000-0000</v>
          </cell>
          <cell r="C559" t="str">
            <v>SERVICIO TELEFONIA CELULAR</v>
          </cell>
          <cell r="D559">
            <v>0</v>
          </cell>
          <cell r="E559">
            <v>31820.3</v>
          </cell>
          <cell r="F559">
            <v>0</v>
          </cell>
          <cell r="G559">
            <v>31820.3</v>
          </cell>
        </row>
        <row r="560">
          <cell r="B560" t="str">
            <v>51310-3170-0000-0000</v>
          </cell>
          <cell r="C560" t="str">
            <v>SERV D ACC A INTERNET REDES Y PROC D INF</v>
          </cell>
          <cell r="D560">
            <v>0</v>
          </cell>
          <cell r="E560">
            <v>60778.3</v>
          </cell>
          <cell r="F560">
            <v>0</v>
          </cell>
          <cell r="G560">
            <v>60778.3</v>
          </cell>
        </row>
        <row r="561">
          <cell r="B561" t="str">
            <v>51310-3171-0000-0000</v>
          </cell>
          <cell r="C561" t="str">
            <v>SERV D ACC A INTERNET REDES Y PROC D INF</v>
          </cell>
          <cell r="D561">
            <v>0</v>
          </cell>
          <cell r="E561">
            <v>60778.3</v>
          </cell>
          <cell r="F561">
            <v>0</v>
          </cell>
          <cell r="G561">
            <v>60778.3</v>
          </cell>
        </row>
        <row r="562">
          <cell r="B562" t="str">
            <v>51310-3180-0000-0000</v>
          </cell>
          <cell r="C562" t="str">
            <v>SERVICIOS POSTALES</v>
          </cell>
          <cell r="D562">
            <v>0</v>
          </cell>
          <cell r="E562">
            <v>337</v>
          </cell>
          <cell r="F562">
            <v>0</v>
          </cell>
          <cell r="G562">
            <v>337</v>
          </cell>
        </row>
        <row r="563">
          <cell r="B563" t="str">
            <v>51310-3181-0000-0000</v>
          </cell>
          <cell r="C563" t="str">
            <v>SERVICIOS POSTALES</v>
          </cell>
          <cell r="D563">
            <v>0</v>
          </cell>
          <cell r="E563">
            <v>337</v>
          </cell>
          <cell r="F563">
            <v>0</v>
          </cell>
          <cell r="G563">
            <v>337</v>
          </cell>
        </row>
        <row r="564">
          <cell r="B564" t="str">
            <v>51330-0000-0000-0000</v>
          </cell>
          <cell r="C564" t="str">
            <v>SERVICIOS PROFESIONALES, CIENTÍFICOS Y T</v>
          </cell>
          <cell r="D564">
            <v>0</v>
          </cell>
          <cell r="E564">
            <v>994820.38</v>
          </cell>
          <cell r="F564">
            <v>17223.34</v>
          </cell>
          <cell r="G564">
            <v>977597.04</v>
          </cell>
        </row>
        <row r="565">
          <cell r="B565" t="str">
            <v>51330-3310-0000-0000</v>
          </cell>
          <cell r="C565" t="str">
            <v>SERV LEGAL D CONTABI AUDIT Y RELACIONA</v>
          </cell>
          <cell r="D565">
            <v>0</v>
          </cell>
          <cell r="E565">
            <v>634260.38</v>
          </cell>
          <cell r="F565">
            <v>14439.34</v>
          </cell>
          <cell r="G565">
            <v>619821.04</v>
          </cell>
        </row>
        <row r="566">
          <cell r="B566" t="str">
            <v>51330-3311-0000-0000</v>
          </cell>
          <cell r="C566" t="str">
            <v>SERVICIOS LEGALES</v>
          </cell>
          <cell r="D566">
            <v>0</v>
          </cell>
          <cell r="E566">
            <v>26666.68</v>
          </cell>
          <cell r="F566">
            <v>13333.34</v>
          </cell>
          <cell r="G566">
            <v>13333.34</v>
          </cell>
        </row>
        <row r="567">
          <cell r="B567" t="str">
            <v>51330-3311-0001-0000</v>
          </cell>
          <cell r="C567" t="str">
            <v>HONORARIOS SERVICIOS LEGALES</v>
          </cell>
          <cell r="D567">
            <v>0</v>
          </cell>
          <cell r="E567">
            <v>13333.34</v>
          </cell>
          <cell r="F567">
            <v>0</v>
          </cell>
          <cell r="G567">
            <v>13333.34</v>
          </cell>
        </row>
        <row r="568">
          <cell r="B568" t="str">
            <v>51330-3311-0002-0000</v>
          </cell>
          <cell r="C568" t="str">
            <v>SERVICIOS LEGALES</v>
          </cell>
          <cell r="D568">
            <v>0</v>
          </cell>
          <cell r="E568">
            <v>13333.34</v>
          </cell>
          <cell r="F568">
            <v>13333.34</v>
          </cell>
          <cell r="G568">
            <v>0</v>
          </cell>
        </row>
        <row r="569">
          <cell r="B569" t="str">
            <v>51330-3312-0000-0000</v>
          </cell>
          <cell r="C569" t="str">
            <v>SERVICIOS DE CONTABILIDAD</v>
          </cell>
          <cell r="D569">
            <v>0</v>
          </cell>
          <cell r="E569">
            <v>24360</v>
          </cell>
          <cell r="F569">
            <v>0</v>
          </cell>
          <cell r="G569">
            <v>24360</v>
          </cell>
        </row>
        <row r="570">
          <cell r="B570" t="str">
            <v>51330-3314-0000-0000</v>
          </cell>
          <cell r="C570" t="str">
            <v>OTROS SERVICIOS</v>
          </cell>
          <cell r="D570">
            <v>0</v>
          </cell>
          <cell r="E570">
            <v>583233.69999999995</v>
          </cell>
          <cell r="F570">
            <v>1106</v>
          </cell>
          <cell r="G570">
            <v>582127.69999999995</v>
          </cell>
        </row>
        <row r="571">
          <cell r="B571" t="str">
            <v>51330-3314-0001-0000</v>
          </cell>
          <cell r="C571" t="str">
            <v>HONORARIOS PSICOLOGOS PARTICIPATIVOS</v>
          </cell>
          <cell r="D571">
            <v>0</v>
          </cell>
          <cell r="E571">
            <v>268487.09999999998</v>
          </cell>
          <cell r="F571">
            <v>0</v>
          </cell>
          <cell r="G571">
            <v>268487.09999999998</v>
          </cell>
        </row>
        <row r="572">
          <cell r="B572" t="str">
            <v>51330-3314-0005-0000</v>
          </cell>
          <cell r="C572" t="str">
            <v>HONORARIOS ASIMILABLES A SALARIOS</v>
          </cell>
          <cell r="D572">
            <v>0</v>
          </cell>
          <cell r="E572">
            <v>257959.6</v>
          </cell>
          <cell r="F572">
            <v>0</v>
          </cell>
          <cell r="G572">
            <v>257959.6</v>
          </cell>
        </row>
        <row r="573">
          <cell r="B573" t="str">
            <v>51330-3314-0006-0000</v>
          </cell>
          <cell r="C573" t="str">
            <v>CAPACITADORES POR CONTRATO</v>
          </cell>
          <cell r="D573">
            <v>0</v>
          </cell>
          <cell r="E573">
            <v>56787</v>
          </cell>
          <cell r="F573">
            <v>1106</v>
          </cell>
          <cell r="G573">
            <v>55681</v>
          </cell>
        </row>
        <row r="574">
          <cell r="B574" t="str">
            <v>51330-3340-0000-0000</v>
          </cell>
          <cell r="C574" t="str">
            <v>SERVICIOS DE CAPACITACION</v>
          </cell>
          <cell r="D574">
            <v>0</v>
          </cell>
          <cell r="E574">
            <v>2088</v>
          </cell>
          <cell r="F574">
            <v>0</v>
          </cell>
          <cell r="G574">
            <v>2088</v>
          </cell>
        </row>
        <row r="575">
          <cell r="B575" t="str">
            <v>51330-3341-0000-0000</v>
          </cell>
          <cell r="C575" t="str">
            <v>SERVICIOS DE CAPACITACION</v>
          </cell>
          <cell r="D575">
            <v>0</v>
          </cell>
          <cell r="E575">
            <v>2088</v>
          </cell>
          <cell r="F575">
            <v>0</v>
          </cell>
          <cell r="G575">
            <v>2088</v>
          </cell>
        </row>
        <row r="576">
          <cell r="B576" t="str">
            <v>51330-3360-0000-0000</v>
          </cell>
          <cell r="C576" t="str">
            <v>SERV D APOYO ADMTIVO FOTOCOP E IMPRESIO</v>
          </cell>
          <cell r="D576">
            <v>0</v>
          </cell>
          <cell r="E576">
            <v>35317.370000000003</v>
          </cell>
          <cell r="F576">
            <v>0</v>
          </cell>
          <cell r="G576">
            <v>35317.370000000003</v>
          </cell>
        </row>
        <row r="577">
          <cell r="B577" t="str">
            <v>51330-3361-0000-0000</v>
          </cell>
          <cell r="C577" t="str">
            <v>SERV D APOYO ADMTIVO FOTOCOP E IMPRESIO</v>
          </cell>
          <cell r="D577">
            <v>0</v>
          </cell>
          <cell r="E577">
            <v>35317.370000000003</v>
          </cell>
          <cell r="F577">
            <v>0</v>
          </cell>
          <cell r="G577">
            <v>35317.370000000003</v>
          </cell>
        </row>
        <row r="578">
          <cell r="B578" t="str">
            <v>51330-3380-0000-0000</v>
          </cell>
          <cell r="C578" t="str">
            <v>SERVICIOS DE VIGILANCIA</v>
          </cell>
          <cell r="D578">
            <v>0</v>
          </cell>
          <cell r="E578">
            <v>323154.63</v>
          </cell>
          <cell r="F578">
            <v>2784</v>
          </cell>
          <cell r="G578">
            <v>320370.63</v>
          </cell>
        </row>
        <row r="579">
          <cell r="B579" t="str">
            <v>51330-3381-0000-0000</v>
          </cell>
          <cell r="C579" t="str">
            <v>SERVICIOS DE VIGILANCIA</v>
          </cell>
          <cell r="D579">
            <v>0</v>
          </cell>
          <cell r="E579">
            <v>323154.63</v>
          </cell>
          <cell r="F579">
            <v>2784</v>
          </cell>
          <cell r="G579">
            <v>320370.63</v>
          </cell>
        </row>
        <row r="580">
          <cell r="B580" t="str">
            <v>51340-0000-0000-0000</v>
          </cell>
          <cell r="C580" t="str">
            <v>SERVICIOS FINANCIEROS, BANCARIOS Y COMER</v>
          </cell>
          <cell r="D580">
            <v>0</v>
          </cell>
          <cell r="E580">
            <v>23598.71</v>
          </cell>
          <cell r="F580">
            <v>0</v>
          </cell>
          <cell r="G580">
            <v>23598.71</v>
          </cell>
        </row>
        <row r="581">
          <cell r="B581" t="str">
            <v>51340-3450-0000-0000</v>
          </cell>
          <cell r="C581" t="str">
            <v>SEGURO DE BIENES PATRIMONIALES</v>
          </cell>
          <cell r="D581">
            <v>0</v>
          </cell>
          <cell r="E581">
            <v>9228.67</v>
          </cell>
          <cell r="F581">
            <v>0</v>
          </cell>
          <cell r="G581">
            <v>9228.67</v>
          </cell>
        </row>
        <row r="582">
          <cell r="B582" t="str">
            <v>51340-3451-0000-0000</v>
          </cell>
          <cell r="C582" t="str">
            <v>SEGURO DE BIENES PATRIMONIALES</v>
          </cell>
          <cell r="D582">
            <v>0</v>
          </cell>
          <cell r="E582">
            <v>9228.67</v>
          </cell>
          <cell r="F582">
            <v>0</v>
          </cell>
          <cell r="G582">
            <v>9228.67</v>
          </cell>
        </row>
        <row r="583">
          <cell r="B583" t="str">
            <v>51340-3470-0000-0000</v>
          </cell>
          <cell r="C583" t="str">
            <v>FLETES Y MANIOBRAS</v>
          </cell>
          <cell r="D583">
            <v>0</v>
          </cell>
          <cell r="E583">
            <v>270.81</v>
          </cell>
          <cell r="F583">
            <v>0</v>
          </cell>
          <cell r="G583">
            <v>270.81</v>
          </cell>
        </row>
        <row r="584">
          <cell r="B584" t="str">
            <v>51340-3471-0000-0000</v>
          </cell>
          <cell r="C584" t="str">
            <v>FLETES Y MANIOBRAS</v>
          </cell>
          <cell r="D584">
            <v>0</v>
          </cell>
          <cell r="E584">
            <v>270.81</v>
          </cell>
          <cell r="F584">
            <v>0</v>
          </cell>
          <cell r="G584">
            <v>270.81</v>
          </cell>
        </row>
        <row r="585">
          <cell r="B585" t="str">
            <v>51340-3490-0000-0000</v>
          </cell>
          <cell r="C585" t="str">
            <v>SERV FINANC BANCAR Y COMERCIALES INTEGRA</v>
          </cell>
          <cell r="D585">
            <v>0</v>
          </cell>
          <cell r="E585">
            <v>14099.23</v>
          </cell>
          <cell r="F585">
            <v>0</v>
          </cell>
          <cell r="G585">
            <v>14099.23</v>
          </cell>
        </row>
        <row r="586">
          <cell r="B586" t="str">
            <v>51340-3491-0000-0000</v>
          </cell>
          <cell r="C586" t="str">
            <v>SERV FINANC BANCAR Y COMERCIALES INTEGRA</v>
          </cell>
          <cell r="D586">
            <v>0</v>
          </cell>
          <cell r="E586">
            <v>14099.23</v>
          </cell>
          <cell r="F586">
            <v>0</v>
          </cell>
          <cell r="G586">
            <v>14099.23</v>
          </cell>
        </row>
        <row r="587">
          <cell r="B587" t="str">
            <v>51350-0000-0000-0000</v>
          </cell>
          <cell r="C587" t="str">
            <v>SERVICIOS DE INSTALACIÓN, REPARACIÓN, MA</v>
          </cell>
          <cell r="D587">
            <v>0</v>
          </cell>
          <cell r="E587">
            <v>408377.38</v>
          </cell>
          <cell r="F587">
            <v>0</v>
          </cell>
          <cell r="G587">
            <v>408377.38</v>
          </cell>
        </row>
        <row r="588">
          <cell r="B588" t="str">
            <v>51350-3510-0000-0000</v>
          </cell>
          <cell r="C588" t="str">
            <v>CONSERVACION Y MANTTO DE INMUEBLES</v>
          </cell>
          <cell r="D588">
            <v>0</v>
          </cell>
          <cell r="E588">
            <v>2575</v>
          </cell>
          <cell r="F588">
            <v>0</v>
          </cell>
          <cell r="G588">
            <v>2575</v>
          </cell>
        </row>
        <row r="589">
          <cell r="B589" t="str">
            <v>51350-3511-0000-0000</v>
          </cell>
          <cell r="C589" t="str">
            <v>CONSERVACION Y MANTTO DE INMUEBLES</v>
          </cell>
          <cell r="D589">
            <v>0</v>
          </cell>
          <cell r="E589">
            <v>2575</v>
          </cell>
          <cell r="F589">
            <v>0</v>
          </cell>
          <cell r="G589">
            <v>2575</v>
          </cell>
        </row>
        <row r="590">
          <cell r="B590" t="str">
            <v>51350-3520-0000-0000</v>
          </cell>
          <cell r="C590" t="str">
            <v>INST REP Y MANT MOB EQ ADMON EDU Y REC</v>
          </cell>
          <cell r="D590">
            <v>0</v>
          </cell>
          <cell r="E590">
            <v>640.05999999999995</v>
          </cell>
          <cell r="F590">
            <v>0</v>
          </cell>
          <cell r="G590">
            <v>640.05999999999995</v>
          </cell>
        </row>
        <row r="591">
          <cell r="B591" t="str">
            <v>51350-3521-0000-0000</v>
          </cell>
          <cell r="C591" t="str">
            <v>INST REP Y MANT MOB EQ ADMON EDU Y REC</v>
          </cell>
          <cell r="D591">
            <v>0</v>
          </cell>
          <cell r="E591">
            <v>640.05999999999995</v>
          </cell>
          <cell r="F591">
            <v>0</v>
          </cell>
          <cell r="G591">
            <v>640.05999999999995</v>
          </cell>
        </row>
        <row r="592">
          <cell r="B592" t="str">
            <v>51350-3530-0000-0000</v>
          </cell>
          <cell r="C592" t="str">
            <v>INST REP Y MANT EQ COMP Y TEC INF</v>
          </cell>
          <cell r="D592">
            <v>0</v>
          </cell>
          <cell r="E592">
            <v>2784</v>
          </cell>
          <cell r="F592">
            <v>0</v>
          </cell>
          <cell r="G592">
            <v>2784</v>
          </cell>
        </row>
        <row r="593">
          <cell r="B593" t="str">
            <v>51350-3531-0000-0000</v>
          </cell>
          <cell r="C593" t="str">
            <v>INST REP Y MANT EQ COMP Y TEC INF</v>
          </cell>
          <cell r="D593">
            <v>0</v>
          </cell>
          <cell r="E593">
            <v>2784</v>
          </cell>
          <cell r="F593">
            <v>0</v>
          </cell>
          <cell r="G593">
            <v>2784</v>
          </cell>
        </row>
        <row r="594">
          <cell r="B594" t="str">
            <v>51350-3550-0000-0000</v>
          </cell>
          <cell r="C594" t="str">
            <v>REP Y MANT DE EQ DE TRANSPORTE</v>
          </cell>
          <cell r="D594">
            <v>0</v>
          </cell>
          <cell r="E594">
            <v>66005.72</v>
          </cell>
          <cell r="F594">
            <v>0</v>
          </cell>
          <cell r="G594">
            <v>66005.72</v>
          </cell>
        </row>
        <row r="595">
          <cell r="B595" t="str">
            <v>51350-3551-0000-0000</v>
          </cell>
          <cell r="C595" t="str">
            <v>REP Y MANT DE EQ DE TRANSPORTE</v>
          </cell>
          <cell r="D595">
            <v>0</v>
          </cell>
          <cell r="E595">
            <v>66005.72</v>
          </cell>
          <cell r="F595">
            <v>0</v>
          </cell>
          <cell r="G595">
            <v>66005.72</v>
          </cell>
        </row>
        <row r="596">
          <cell r="B596" t="str">
            <v>51350-3570-0000-0000</v>
          </cell>
          <cell r="C596" t="str">
            <v>INST REP Y MANT D MAQ OTROS EQ Y HERRAM</v>
          </cell>
          <cell r="D596">
            <v>0</v>
          </cell>
          <cell r="E596">
            <v>2823.99</v>
          </cell>
          <cell r="F596">
            <v>0</v>
          </cell>
          <cell r="G596">
            <v>2823.99</v>
          </cell>
        </row>
        <row r="597">
          <cell r="B597" t="str">
            <v>51350-3571-0000-0000</v>
          </cell>
          <cell r="C597" t="str">
            <v>INST REP Y MANT D MAQ OTROS EQ Y HERRAM</v>
          </cell>
          <cell r="D597">
            <v>0</v>
          </cell>
          <cell r="E597">
            <v>2823.99</v>
          </cell>
          <cell r="F597">
            <v>0</v>
          </cell>
          <cell r="G597">
            <v>2823.99</v>
          </cell>
        </row>
        <row r="598">
          <cell r="B598" t="str">
            <v>51350-3580-0000-0000</v>
          </cell>
          <cell r="C598" t="str">
            <v>SERV DE LIMPIEZA Y MANEJO DE DESECHOS</v>
          </cell>
          <cell r="D598">
            <v>0</v>
          </cell>
          <cell r="E598">
            <v>296515.61</v>
          </cell>
          <cell r="F598">
            <v>0</v>
          </cell>
          <cell r="G598">
            <v>296515.61</v>
          </cell>
        </row>
        <row r="599">
          <cell r="B599" t="str">
            <v>51350-3581-0000-0000</v>
          </cell>
          <cell r="C599" t="str">
            <v>SERV DE LIMPIEZA Y MANEJO DE DESECHOS</v>
          </cell>
          <cell r="D599">
            <v>0</v>
          </cell>
          <cell r="E599">
            <v>296515.61</v>
          </cell>
          <cell r="F599">
            <v>0</v>
          </cell>
          <cell r="G599">
            <v>296515.61</v>
          </cell>
        </row>
        <row r="600">
          <cell r="B600" t="str">
            <v>51350-3590-0000-0000</v>
          </cell>
          <cell r="C600" t="str">
            <v>SERVICIO DE JARDINERIA Y FUMIGACION</v>
          </cell>
          <cell r="D600">
            <v>0</v>
          </cell>
          <cell r="E600">
            <v>37033</v>
          </cell>
          <cell r="F600">
            <v>0</v>
          </cell>
          <cell r="G600">
            <v>37033</v>
          </cell>
        </row>
        <row r="601">
          <cell r="B601" t="str">
            <v>51350-3591-0000-0000</v>
          </cell>
          <cell r="C601" t="str">
            <v>SERVICIO DE JARDINERIA Y FUMIGACION</v>
          </cell>
          <cell r="D601">
            <v>0</v>
          </cell>
          <cell r="E601">
            <v>37033</v>
          </cell>
          <cell r="F601">
            <v>0</v>
          </cell>
          <cell r="G601">
            <v>37033</v>
          </cell>
        </row>
        <row r="602">
          <cell r="B602" t="str">
            <v>51370-0000-0000-0000</v>
          </cell>
          <cell r="C602" t="str">
            <v>SERVICIOS DE TRASLADO Y VIÁTICOS</v>
          </cell>
          <cell r="D602">
            <v>0</v>
          </cell>
          <cell r="E602">
            <v>72548.570000000007</v>
          </cell>
          <cell r="F602">
            <v>921.34</v>
          </cell>
          <cell r="G602">
            <v>71627.23</v>
          </cell>
        </row>
        <row r="603">
          <cell r="B603" t="str">
            <v>51370-3710-0000-0000</v>
          </cell>
          <cell r="C603" t="str">
            <v>PASAJES AEREOS NACIONALES</v>
          </cell>
          <cell r="D603">
            <v>0</v>
          </cell>
          <cell r="E603">
            <v>10056.75</v>
          </cell>
          <cell r="F603">
            <v>0</v>
          </cell>
          <cell r="G603">
            <v>10056.75</v>
          </cell>
        </row>
        <row r="604">
          <cell r="B604" t="str">
            <v>51370-3711-0000-0000</v>
          </cell>
          <cell r="C604" t="str">
            <v>PASAJES AEREOS NACIONALES</v>
          </cell>
          <cell r="D604">
            <v>0</v>
          </cell>
          <cell r="E604">
            <v>10056.75</v>
          </cell>
          <cell r="F604">
            <v>0</v>
          </cell>
          <cell r="G604">
            <v>10056.75</v>
          </cell>
        </row>
        <row r="605">
          <cell r="B605" t="str">
            <v>51370-3720-0000-0000</v>
          </cell>
          <cell r="C605" t="str">
            <v>PASAJES TERRESTRES</v>
          </cell>
          <cell r="D605">
            <v>0</v>
          </cell>
          <cell r="E605">
            <v>22070.5</v>
          </cell>
          <cell r="F605">
            <v>0</v>
          </cell>
          <cell r="G605">
            <v>22070.5</v>
          </cell>
        </row>
        <row r="606">
          <cell r="B606" t="str">
            <v>51370-3721-0000-0000</v>
          </cell>
          <cell r="C606" t="str">
            <v>PASAJES TERRESTRES</v>
          </cell>
          <cell r="D606">
            <v>0</v>
          </cell>
          <cell r="E606">
            <v>22070.5</v>
          </cell>
          <cell r="F606">
            <v>0</v>
          </cell>
          <cell r="G606">
            <v>22070.5</v>
          </cell>
        </row>
        <row r="607">
          <cell r="B607" t="str">
            <v>51370-3750-0000-0000</v>
          </cell>
          <cell r="C607" t="str">
            <v>VIATICOS EN EL PAIS</v>
          </cell>
          <cell r="D607">
            <v>0</v>
          </cell>
          <cell r="E607">
            <v>5083.32</v>
          </cell>
          <cell r="F607">
            <v>921.34</v>
          </cell>
          <cell r="G607">
            <v>4161.9799999999996</v>
          </cell>
        </row>
        <row r="608">
          <cell r="B608" t="str">
            <v>51370-3751-0000-0000</v>
          </cell>
          <cell r="C608" t="str">
            <v>VIATICOS EN EL PAIS</v>
          </cell>
          <cell r="D608">
            <v>0</v>
          </cell>
          <cell r="E608">
            <v>5083.32</v>
          </cell>
          <cell r="F608">
            <v>921.34</v>
          </cell>
          <cell r="G608">
            <v>4161.9799999999996</v>
          </cell>
        </row>
        <row r="609">
          <cell r="B609" t="str">
            <v>51370-3790-0000-0000</v>
          </cell>
          <cell r="C609" t="str">
            <v>OTROS SERVICIOS DE TRASLADO Y HOSPEDAJE</v>
          </cell>
          <cell r="D609">
            <v>0</v>
          </cell>
          <cell r="E609">
            <v>35338</v>
          </cell>
          <cell r="F609">
            <v>0</v>
          </cell>
          <cell r="G609">
            <v>35338</v>
          </cell>
        </row>
        <row r="610">
          <cell r="B610" t="str">
            <v>51370-3791-0000-0000</v>
          </cell>
          <cell r="C610" t="str">
            <v>OTROS SERVICIOS DE TRASLADO Y HOSPEDAJE</v>
          </cell>
          <cell r="D610">
            <v>0</v>
          </cell>
          <cell r="E610">
            <v>35338</v>
          </cell>
          <cell r="F610">
            <v>0</v>
          </cell>
          <cell r="G610">
            <v>35338</v>
          </cell>
        </row>
        <row r="611">
          <cell r="B611" t="str">
            <v>51370-3791-0001-0000</v>
          </cell>
          <cell r="C611" t="str">
            <v>ESTACIONAMIENTOS</v>
          </cell>
          <cell r="D611">
            <v>0</v>
          </cell>
          <cell r="E611">
            <v>33768</v>
          </cell>
          <cell r="F611">
            <v>0</v>
          </cell>
          <cell r="G611">
            <v>33768</v>
          </cell>
        </row>
        <row r="612">
          <cell r="B612" t="str">
            <v>51370-3791-0002-0000</v>
          </cell>
          <cell r="C612" t="str">
            <v>PEAJE</v>
          </cell>
          <cell r="D612">
            <v>0</v>
          </cell>
          <cell r="E612">
            <v>1570</v>
          </cell>
          <cell r="F612">
            <v>0</v>
          </cell>
          <cell r="G612">
            <v>1570</v>
          </cell>
        </row>
        <row r="613">
          <cell r="B613" t="str">
            <v>51380-0000-0000-0000</v>
          </cell>
          <cell r="C613" t="str">
            <v>SERVICIOS OFICIALES</v>
          </cell>
          <cell r="D613">
            <v>0</v>
          </cell>
          <cell r="E613">
            <v>345741.12</v>
          </cell>
          <cell r="F613">
            <v>3693.44</v>
          </cell>
          <cell r="G613">
            <v>342047.68</v>
          </cell>
        </row>
        <row r="614">
          <cell r="B614" t="str">
            <v>51380-3810-0000-0000</v>
          </cell>
          <cell r="C614" t="str">
            <v>GASTO DE CEREMONIAL</v>
          </cell>
          <cell r="D614">
            <v>0</v>
          </cell>
          <cell r="E614">
            <v>3517.67</v>
          </cell>
          <cell r="F614">
            <v>0</v>
          </cell>
          <cell r="G614">
            <v>3517.67</v>
          </cell>
        </row>
        <row r="615">
          <cell r="B615" t="str">
            <v>51380-3812-0000-0000</v>
          </cell>
          <cell r="C615" t="str">
            <v>EVENTOS INSTITUCIONALES</v>
          </cell>
          <cell r="D615">
            <v>0</v>
          </cell>
          <cell r="E615">
            <v>3517.67</v>
          </cell>
          <cell r="F615">
            <v>0</v>
          </cell>
          <cell r="G615">
            <v>3517.67</v>
          </cell>
        </row>
        <row r="616">
          <cell r="B616" t="str">
            <v>51380-3820-0000-0000</v>
          </cell>
          <cell r="C616" t="str">
            <v>GASTOS DE ORDEN SOCIAL Y CULTURAL</v>
          </cell>
          <cell r="D616">
            <v>0</v>
          </cell>
          <cell r="E616">
            <v>5243.2</v>
          </cell>
          <cell r="F616">
            <v>0</v>
          </cell>
          <cell r="G616">
            <v>5243.2</v>
          </cell>
        </row>
        <row r="617">
          <cell r="B617" t="str">
            <v>51380-3821-0000-0000</v>
          </cell>
          <cell r="C617" t="str">
            <v>GASTOS DE ORDEN SOCIAL Y CULTURAL</v>
          </cell>
          <cell r="D617">
            <v>0</v>
          </cell>
          <cell r="E617">
            <v>5243.2</v>
          </cell>
          <cell r="F617">
            <v>0</v>
          </cell>
          <cell r="G617">
            <v>5243.2</v>
          </cell>
        </row>
        <row r="618">
          <cell r="B618" t="str">
            <v>51380-3830-0000-0000</v>
          </cell>
          <cell r="C618" t="str">
            <v>CONGRESOS Y CONVENCIONES</v>
          </cell>
          <cell r="D618">
            <v>0</v>
          </cell>
          <cell r="E618">
            <v>326702.65000000002</v>
          </cell>
          <cell r="F618">
            <v>3693.44</v>
          </cell>
          <cell r="G618">
            <v>323009.21000000002</v>
          </cell>
        </row>
        <row r="619">
          <cell r="B619" t="str">
            <v>51380-3831-0000-0000</v>
          </cell>
          <cell r="C619" t="str">
            <v>CONGRESOS Y CONVENCIONES</v>
          </cell>
          <cell r="D619">
            <v>0</v>
          </cell>
          <cell r="E619">
            <v>326702.65000000002</v>
          </cell>
          <cell r="F619">
            <v>3693.44</v>
          </cell>
          <cell r="G619">
            <v>323009.21000000002</v>
          </cell>
        </row>
        <row r="620">
          <cell r="B620" t="str">
            <v>51380-3831-0001-0000</v>
          </cell>
          <cell r="C620" t="str">
            <v>FOROS Y EVENTOS</v>
          </cell>
          <cell r="D620">
            <v>0</v>
          </cell>
          <cell r="E620">
            <v>25982.98</v>
          </cell>
          <cell r="F620">
            <v>3693.44</v>
          </cell>
          <cell r="G620">
            <v>22289.54</v>
          </cell>
        </row>
        <row r="621">
          <cell r="B621" t="str">
            <v>51380-3831-0007-0000</v>
          </cell>
          <cell r="C621" t="str">
            <v>Reina de la ciudad</v>
          </cell>
          <cell r="D621">
            <v>0</v>
          </cell>
          <cell r="E621">
            <v>1392</v>
          </cell>
          <cell r="F621">
            <v>0</v>
          </cell>
          <cell r="G621">
            <v>1392</v>
          </cell>
        </row>
        <row r="622">
          <cell r="B622" t="str">
            <v>51380-3831-0010-0000</v>
          </cell>
          <cell r="C622" t="str">
            <v>Dia de la familia</v>
          </cell>
          <cell r="D622">
            <v>0</v>
          </cell>
          <cell r="E622">
            <v>299327.67</v>
          </cell>
          <cell r="F622">
            <v>0</v>
          </cell>
          <cell r="G622">
            <v>299327.67</v>
          </cell>
        </row>
        <row r="623">
          <cell r="B623" t="str">
            <v>51380-3850-0000-0000</v>
          </cell>
          <cell r="C623" t="str">
            <v>GASTOS DE REPRESENTACION</v>
          </cell>
          <cell r="D623">
            <v>0</v>
          </cell>
          <cell r="E623">
            <v>10277.6</v>
          </cell>
          <cell r="F623">
            <v>0</v>
          </cell>
          <cell r="G623">
            <v>10277.6</v>
          </cell>
        </row>
        <row r="624">
          <cell r="B624" t="str">
            <v>51380-3851-0000-0000</v>
          </cell>
          <cell r="C624" t="str">
            <v>GASTOS DE REPRESENTACION</v>
          </cell>
          <cell r="D624">
            <v>0</v>
          </cell>
          <cell r="E624">
            <v>10277.6</v>
          </cell>
          <cell r="F624">
            <v>0</v>
          </cell>
          <cell r="G624">
            <v>10277.6</v>
          </cell>
        </row>
        <row r="625">
          <cell r="B625" t="str">
            <v>51390-0000-0000-0000</v>
          </cell>
          <cell r="C625" t="str">
            <v>OTROS SERVICIOS GENERALES</v>
          </cell>
          <cell r="D625">
            <v>0</v>
          </cell>
          <cell r="E625">
            <v>284578.67</v>
          </cell>
          <cell r="F625">
            <v>0</v>
          </cell>
          <cell r="G625">
            <v>284578.67</v>
          </cell>
        </row>
        <row r="626">
          <cell r="B626" t="str">
            <v>51390-3920-0000-0000</v>
          </cell>
          <cell r="C626" t="str">
            <v>OTROS IMPUESTOS Y DERECHOS</v>
          </cell>
          <cell r="D626">
            <v>0</v>
          </cell>
          <cell r="E626">
            <v>52495.46</v>
          </cell>
          <cell r="F626">
            <v>0</v>
          </cell>
          <cell r="G626">
            <v>52495.46</v>
          </cell>
        </row>
        <row r="627">
          <cell r="B627" t="str">
            <v>51390-3921-0000-0000</v>
          </cell>
          <cell r="C627" t="str">
            <v>OTROS IMPUESTOS Y DERECHOS</v>
          </cell>
          <cell r="D627">
            <v>0</v>
          </cell>
          <cell r="E627">
            <v>52495.46</v>
          </cell>
          <cell r="F627">
            <v>0</v>
          </cell>
          <cell r="G627">
            <v>52495.46</v>
          </cell>
        </row>
        <row r="628">
          <cell r="B628" t="str">
            <v>51390-3921-0001-0000</v>
          </cell>
          <cell r="C628" t="str">
            <v>IVA HONORARIOS</v>
          </cell>
          <cell r="D628">
            <v>0</v>
          </cell>
          <cell r="E628">
            <v>45091.18</v>
          </cell>
          <cell r="F628">
            <v>0</v>
          </cell>
          <cell r="G628">
            <v>45091.18</v>
          </cell>
        </row>
        <row r="629">
          <cell r="B629" t="str">
            <v>51390-3921-0002-0000</v>
          </cell>
          <cell r="C629" t="str">
            <v>OTROS IMPUESTOS Y DERECHOS</v>
          </cell>
          <cell r="D629">
            <v>0</v>
          </cell>
          <cell r="E629">
            <v>7404.28</v>
          </cell>
          <cell r="F629">
            <v>0</v>
          </cell>
          <cell r="G629">
            <v>7404.28</v>
          </cell>
        </row>
        <row r="630">
          <cell r="B630" t="str">
            <v>51390-3950-0000-0000</v>
          </cell>
          <cell r="C630" t="str">
            <v>PENAS MULTAS ACCES Y ACTUALIZACIONES</v>
          </cell>
          <cell r="D630">
            <v>0</v>
          </cell>
          <cell r="E630">
            <v>597.25</v>
          </cell>
          <cell r="F630">
            <v>0</v>
          </cell>
          <cell r="G630">
            <v>597.25</v>
          </cell>
        </row>
        <row r="631">
          <cell r="B631" t="str">
            <v>51390-3951-0000-0000</v>
          </cell>
          <cell r="C631" t="str">
            <v>PENAS MULTAS ACCES Y ACTUALIZACIONES</v>
          </cell>
          <cell r="D631">
            <v>0</v>
          </cell>
          <cell r="E631">
            <v>597.25</v>
          </cell>
          <cell r="F631">
            <v>0</v>
          </cell>
          <cell r="G631">
            <v>597.25</v>
          </cell>
        </row>
        <row r="632">
          <cell r="B632" t="str">
            <v>51390-3960-0000-0000</v>
          </cell>
          <cell r="C632" t="str">
            <v>OTROS GASTOS POR RESPONSABILIDADES</v>
          </cell>
          <cell r="D632">
            <v>0</v>
          </cell>
          <cell r="E632">
            <v>3.06</v>
          </cell>
          <cell r="F632">
            <v>0</v>
          </cell>
          <cell r="G632">
            <v>3.06</v>
          </cell>
        </row>
        <row r="633">
          <cell r="B633" t="str">
            <v>51390-3961-0000-0000</v>
          </cell>
          <cell r="C633" t="str">
            <v>OTROS GASTOS POR RESPONSABILIDADES</v>
          </cell>
          <cell r="D633">
            <v>0</v>
          </cell>
          <cell r="E633">
            <v>3.06</v>
          </cell>
          <cell r="F633">
            <v>0</v>
          </cell>
          <cell r="G633">
            <v>3.06</v>
          </cell>
        </row>
        <row r="634">
          <cell r="B634" t="str">
            <v>51390-3980-0000-0000</v>
          </cell>
          <cell r="C634" t="str">
            <v>IMPUESTOS SOBRE NÓMINAS</v>
          </cell>
          <cell r="D634">
            <v>0</v>
          </cell>
          <cell r="E634">
            <v>231482.9</v>
          </cell>
          <cell r="F634">
            <v>0</v>
          </cell>
          <cell r="G634">
            <v>231482.9</v>
          </cell>
        </row>
        <row r="635">
          <cell r="B635" t="str">
            <v>51390-3981-0000-0000</v>
          </cell>
          <cell r="C635" t="str">
            <v>IMPUESTOS SOBRE NÓMINAS</v>
          </cell>
          <cell r="D635">
            <v>0</v>
          </cell>
          <cell r="E635">
            <v>226323.71</v>
          </cell>
          <cell r="F635">
            <v>0</v>
          </cell>
          <cell r="G635">
            <v>226323.71</v>
          </cell>
        </row>
        <row r="636">
          <cell r="B636" t="str">
            <v>51390-3982-0000-0000</v>
          </cell>
          <cell r="C636" t="str">
            <v>IMPUESTOS SOBRE NOMINA HONORARIOS ASIMIL</v>
          </cell>
          <cell r="D636">
            <v>0</v>
          </cell>
          <cell r="E636">
            <v>5159.1899999999996</v>
          </cell>
          <cell r="F636">
            <v>0</v>
          </cell>
          <cell r="G636">
            <v>5159.1899999999996</v>
          </cell>
        </row>
        <row r="637">
          <cell r="B637" t="str">
            <v>52000-0000-0000-0000</v>
          </cell>
          <cell r="C637" t="str">
            <v>TRANSFERENCIAS, ASIGNACIONES, SUBSIDIOS</v>
          </cell>
          <cell r="D637">
            <v>0</v>
          </cell>
          <cell r="E637">
            <v>670955.11</v>
          </cell>
          <cell r="F637">
            <v>2378.19</v>
          </cell>
          <cell r="G637">
            <v>668576.92000000004</v>
          </cell>
        </row>
        <row r="638">
          <cell r="B638" t="str">
            <v>52200-0000-0000-0000</v>
          </cell>
          <cell r="C638" t="str">
            <v>TRANSFERENCIAS AL RESTO DEL SECTOR PÚBLI</v>
          </cell>
          <cell r="D638">
            <v>0</v>
          </cell>
          <cell r="E638">
            <v>100000</v>
          </cell>
          <cell r="F638">
            <v>0</v>
          </cell>
          <cell r="G638">
            <v>100000</v>
          </cell>
        </row>
        <row r="639">
          <cell r="B639" t="str">
            <v>52220-0000-0000-0000</v>
          </cell>
          <cell r="C639" t="str">
            <v>TRANSFERENCIAS A ENTIDADES FEDERATIVAS</v>
          </cell>
          <cell r="D639">
            <v>0</v>
          </cell>
          <cell r="E639">
            <v>100000</v>
          </cell>
          <cell r="F639">
            <v>0</v>
          </cell>
          <cell r="G639">
            <v>100000</v>
          </cell>
        </row>
        <row r="640">
          <cell r="B640" t="str">
            <v>52220-4240-0000-0000</v>
          </cell>
          <cell r="C640" t="str">
            <v>TRANSFERENCIAS A ENTIDADES FEDERATIVAS</v>
          </cell>
          <cell r="D640">
            <v>0</v>
          </cell>
          <cell r="E640">
            <v>100000</v>
          </cell>
          <cell r="F640">
            <v>0</v>
          </cell>
          <cell r="G640">
            <v>100000</v>
          </cell>
        </row>
        <row r="641">
          <cell r="B641" t="str">
            <v>52220-4242-0000-0000</v>
          </cell>
          <cell r="C641" t="str">
            <v>TRANSFERENCIAS A ENTIDADES PARA ASISTENC</v>
          </cell>
          <cell r="D641">
            <v>0</v>
          </cell>
          <cell r="E641">
            <v>100000</v>
          </cell>
          <cell r="F641">
            <v>0</v>
          </cell>
          <cell r="G641">
            <v>100000</v>
          </cell>
        </row>
        <row r="642">
          <cell r="B642" t="str">
            <v>52220-4242-0001-0000</v>
          </cell>
          <cell r="C642" t="str">
            <v>APOYO ECONOMICO CEMAIV</v>
          </cell>
          <cell r="D642">
            <v>0</v>
          </cell>
          <cell r="E642">
            <v>100000</v>
          </cell>
          <cell r="F642">
            <v>0</v>
          </cell>
          <cell r="G642">
            <v>100000</v>
          </cell>
        </row>
        <row r="643">
          <cell r="B643" t="str">
            <v>52400-0000-0000-0000</v>
          </cell>
          <cell r="C643" t="str">
            <v>AYUDAS SOCIALES</v>
          </cell>
          <cell r="D643">
            <v>0</v>
          </cell>
          <cell r="E643">
            <v>570955.11</v>
          </cell>
          <cell r="F643">
            <v>2378.19</v>
          </cell>
          <cell r="G643">
            <v>568576.92000000004</v>
          </cell>
        </row>
        <row r="644">
          <cell r="B644" t="str">
            <v>52410-0000-0000-0000</v>
          </cell>
          <cell r="C644" t="str">
            <v>AYUDAS SOCIALES A PERSONAS</v>
          </cell>
          <cell r="D644">
            <v>0</v>
          </cell>
          <cell r="E644">
            <v>570955.11</v>
          </cell>
          <cell r="F644">
            <v>2378.19</v>
          </cell>
          <cell r="G644">
            <v>568576.92000000004</v>
          </cell>
        </row>
        <row r="645">
          <cell r="B645" t="str">
            <v>52410-4410-0000-0000</v>
          </cell>
          <cell r="C645" t="str">
            <v>AYUDAS SOCIALES A PERSONAS</v>
          </cell>
          <cell r="D645">
            <v>0</v>
          </cell>
          <cell r="E645">
            <v>570955.11</v>
          </cell>
          <cell r="F645">
            <v>2378.19</v>
          </cell>
          <cell r="G645">
            <v>568576.92000000004</v>
          </cell>
        </row>
        <row r="646">
          <cell r="B646" t="str">
            <v>52410-4411-0000-0000</v>
          </cell>
          <cell r="C646" t="str">
            <v>AYUDAS SOCIALES A PERSONAS</v>
          </cell>
          <cell r="D646">
            <v>0</v>
          </cell>
          <cell r="E646">
            <v>570955.11</v>
          </cell>
          <cell r="F646">
            <v>2378.19</v>
          </cell>
          <cell r="G646">
            <v>568576.92000000004</v>
          </cell>
        </row>
        <row r="647">
          <cell r="B647" t="str">
            <v>52410-4411-0001-0000</v>
          </cell>
          <cell r="C647" t="str">
            <v>APOYO Y/O AYUDA SOCIAL</v>
          </cell>
          <cell r="D647">
            <v>0</v>
          </cell>
          <cell r="E647">
            <v>535823.28</v>
          </cell>
          <cell r="F647">
            <v>2378.19</v>
          </cell>
          <cell r="G647">
            <v>533445.09</v>
          </cell>
        </row>
        <row r="648">
          <cell r="B648" t="str">
            <v>52410-4411-0002-0000</v>
          </cell>
          <cell r="C648" t="str">
            <v>BECAS</v>
          </cell>
          <cell r="D648">
            <v>0</v>
          </cell>
          <cell r="E648">
            <v>29610.93</v>
          </cell>
          <cell r="F648">
            <v>0</v>
          </cell>
          <cell r="G648">
            <v>29610.93</v>
          </cell>
        </row>
        <row r="649">
          <cell r="B649" t="str">
            <v>52410-4411-0003-0000</v>
          </cell>
          <cell r="C649" t="str">
            <v>APOYO POR SERV. DE REGISTRO</v>
          </cell>
          <cell r="D649">
            <v>0</v>
          </cell>
          <cell r="E649">
            <v>740</v>
          </cell>
          <cell r="F649">
            <v>0</v>
          </cell>
          <cell r="G649">
            <v>740</v>
          </cell>
        </row>
        <row r="650">
          <cell r="B650" t="str">
            <v>52410-4411-0017-0000</v>
          </cell>
          <cell r="C650" t="str">
            <v>HONORARIOS APOYO Y/O AYUDA SOCIAL</v>
          </cell>
          <cell r="D650">
            <v>0</v>
          </cell>
          <cell r="E650">
            <v>4780.8999999999996</v>
          </cell>
          <cell r="F650">
            <v>0</v>
          </cell>
          <cell r="G650">
            <v>4780.8999999999996</v>
          </cell>
        </row>
        <row r="651">
          <cell r="B651" t="str">
            <v>55000-0000-0000-0000</v>
          </cell>
          <cell r="C651" t="str">
            <v>OTROS GASTOS Y PÉRDIDAS EXTRAORDINARIAS</v>
          </cell>
          <cell r="D651">
            <v>0</v>
          </cell>
          <cell r="E651">
            <v>71187</v>
          </cell>
          <cell r="F651">
            <v>0</v>
          </cell>
          <cell r="G651">
            <v>71187</v>
          </cell>
        </row>
        <row r="652">
          <cell r="B652" t="str">
            <v>55100-0000-0000-0000</v>
          </cell>
          <cell r="C652" t="str">
            <v>ESTIMACIONES, DEPRECIACIONES, DETERIOROS</v>
          </cell>
          <cell r="D652">
            <v>0</v>
          </cell>
          <cell r="E652">
            <v>71187</v>
          </cell>
          <cell r="F652">
            <v>0</v>
          </cell>
          <cell r="G652">
            <v>71187</v>
          </cell>
        </row>
        <row r="653">
          <cell r="B653" t="str">
            <v>55180-0000-0000-0000</v>
          </cell>
          <cell r="C653" t="str">
            <v>DISMINUCION DE BIENES POR PERDIDA, OBSOL</v>
          </cell>
          <cell r="D653">
            <v>0</v>
          </cell>
          <cell r="E653">
            <v>71187</v>
          </cell>
          <cell r="F653">
            <v>0</v>
          </cell>
          <cell r="G653">
            <v>71187</v>
          </cell>
        </row>
        <row r="654">
          <cell r="B654" t="str">
            <v>55180-0000-0001-0000</v>
          </cell>
          <cell r="C654" t="str">
            <v>DISMINUCION DE BIENES POR PERDIDA</v>
          </cell>
          <cell r="D654">
            <v>0</v>
          </cell>
          <cell r="E654">
            <v>71187</v>
          </cell>
          <cell r="F654">
            <v>0</v>
          </cell>
          <cell r="G654">
            <v>71187</v>
          </cell>
        </row>
        <row r="655">
          <cell r="B655" t="str">
            <v>80000-00000-0000-0000-0000</v>
          </cell>
          <cell r="C655" t="str">
            <v>CUENTAS DE ORDEN PRESUPUESTARIAS</v>
          </cell>
          <cell r="D655">
            <v>0</v>
          </cell>
          <cell r="E655">
            <v>727409079.58000004</v>
          </cell>
          <cell r="F655">
            <v>727409079.58000004</v>
          </cell>
          <cell r="G655">
            <v>0</v>
          </cell>
        </row>
        <row r="656">
          <cell r="B656" t="str">
            <v>81000-00000-0000-0000-0000</v>
          </cell>
          <cell r="C656" t="str">
            <v>LEY DE INGRESOS</v>
          </cell>
          <cell r="D656">
            <v>0</v>
          </cell>
          <cell r="E656">
            <v>185725032.41999999</v>
          </cell>
          <cell r="F656">
            <v>185725032.41999999</v>
          </cell>
          <cell r="G656">
            <v>0</v>
          </cell>
        </row>
        <row r="657">
          <cell r="B657" t="str">
            <v>81100-00000-0000-0000-0000</v>
          </cell>
          <cell r="C657" t="str">
            <v>LEY DE INGRESOS ESTIMADA</v>
          </cell>
          <cell r="D657">
            <v>0</v>
          </cell>
          <cell r="E657">
            <v>93328659.019999996</v>
          </cell>
          <cell r="F657">
            <v>0</v>
          </cell>
          <cell r="G657">
            <v>93328659.019999996</v>
          </cell>
        </row>
        <row r="658">
          <cell r="B658" t="str">
            <v>81100-40000-0000-0000-0000</v>
          </cell>
          <cell r="C658" t="str">
            <v>I.EST-INGRESOS Y OTROS BENEFICIOS</v>
          </cell>
          <cell r="D658">
            <v>0</v>
          </cell>
          <cell r="E658">
            <v>93328659.019999996</v>
          </cell>
          <cell r="F658">
            <v>0</v>
          </cell>
          <cell r="G658">
            <v>93328659.019999996</v>
          </cell>
        </row>
        <row r="659">
          <cell r="B659" t="str">
            <v>81100-41000-0000-0000-0000</v>
          </cell>
          <cell r="C659" t="str">
            <v>I.EST-INGRESOS DE GESTIÓN</v>
          </cell>
          <cell r="D659">
            <v>0</v>
          </cell>
          <cell r="E659">
            <v>14195739.02</v>
          </cell>
          <cell r="F659">
            <v>0</v>
          </cell>
          <cell r="G659">
            <v>14195739.02</v>
          </cell>
        </row>
        <row r="660">
          <cell r="B660" t="str">
            <v>81100-41400-0000-0000-0000</v>
          </cell>
          <cell r="C660" t="str">
            <v>I.EST-DERECHOS</v>
          </cell>
          <cell r="D660">
            <v>0</v>
          </cell>
          <cell r="E660">
            <v>5221296.01</v>
          </cell>
          <cell r="F660">
            <v>0</v>
          </cell>
          <cell r="G660">
            <v>5221296.01</v>
          </cell>
        </row>
        <row r="661">
          <cell r="B661" t="str">
            <v>81100-41430-0000-0000-0000</v>
          </cell>
          <cell r="C661" t="str">
            <v>I.EST-DERECHOS POR PRESTACIÓN DE SERVICI</v>
          </cell>
          <cell r="D661">
            <v>0</v>
          </cell>
          <cell r="E661">
            <v>5221296.01</v>
          </cell>
          <cell r="F661">
            <v>0</v>
          </cell>
          <cell r="G661">
            <v>5221296.01</v>
          </cell>
        </row>
        <row r="662">
          <cell r="B662" t="str">
            <v>81100-41430-4000-0000-0000</v>
          </cell>
          <cell r="C662" t="str">
            <v>I.EST-DERECHOS POR PRESTACIÓN DE SERVICI</v>
          </cell>
          <cell r="D662">
            <v>0</v>
          </cell>
          <cell r="E662">
            <v>5221296.01</v>
          </cell>
          <cell r="F662">
            <v>0</v>
          </cell>
          <cell r="G662">
            <v>5221296.01</v>
          </cell>
        </row>
        <row r="663">
          <cell r="B663" t="str">
            <v>81100-41430-4300-0000-0000</v>
          </cell>
          <cell r="C663" t="str">
            <v>I.EST-DERECHOS POR PRESTACIÓN DE SERVICI</v>
          </cell>
          <cell r="D663">
            <v>0</v>
          </cell>
          <cell r="E663">
            <v>5221296.01</v>
          </cell>
          <cell r="F663">
            <v>0</v>
          </cell>
          <cell r="G663">
            <v>5221296.01</v>
          </cell>
        </row>
        <row r="664">
          <cell r="B664" t="str">
            <v>81100-41430-4300-0004-0000</v>
          </cell>
          <cell r="C664" t="str">
            <v>I.EST-CAPACITACIONES</v>
          </cell>
          <cell r="D664">
            <v>0</v>
          </cell>
          <cell r="E664">
            <v>3230993.51</v>
          </cell>
          <cell r="F664">
            <v>0</v>
          </cell>
          <cell r="G664">
            <v>3230993.51</v>
          </cell>
        </row>
        <row r="665">
          <cell r="B665" t="str">
            <v>81100-41430-4300-0007-0000</v>
          </cell>
          <cell r="C665" t="str">
            <v>I.EST-E.E.G.</v>
          </cell>
          <cell r="D665">
            <v>0</v>
          </cell>
          <cell r="E665">
            <v>1776199.8</v>
          </cell>
          <cell r="F665">
            <v>0</v>
          </cell>
          <cell r="G665">
            <v>1776199.8</v>
          </cell>
        </row>
        <row r="666">
          <cell r="B666" t="str">
            <v>81100-41430-4300-0012-0000</v>
          </cell>
          <cell r="C666" t="str">
            <v>I.EST-SESION PO TERAPIA FAMILIAR O DE PA</v>
          </cell>
          <cell r="D666">
            <v>0</v>
          </cell>
          <cell r="E666">
            <v>214102.7</v>
          </cell>
          <cell r="F666">
            <v>0</v>
          </cell>
          <cell r="G666">
            <v>214102.7</v>
          </cell>
        </row>
        <row r="667">
          <cell r="B667" t="str">
            <v>81100-41500-0000-0000-0000</v>
          </cell>
          <cell r="C667" t="str">
            <v>I.EST-PRODUCTOS DE TIPO CORRIENTE</v>
          </cell>
          <cell r="D667">
            <v>0</v>
          </cell>
          <cell r="E667">
            <v>4575626.01</v>
          </cell>
          <cell r="F667">
            <v>0</v>
          </cell>
          <cell r="G667">
            <v>4575626.01</v>
          </cell>
        </row>
        <row r="668">
          <cell r="B668" t="str">
            <v>81100-41590-0000-0000-0000</v>
          </cell>
          <cell r="C668" t="str">
            <v>I.EST-OTROS PRODUCTOS QUE GENERAN INGRES</v>
          </cell>
          <cell r="D668">
            <v>0</v>
          </cell>
          <cell r="E668">
            <v>4575626.01</v>
          </cell>
          <cell r="F668">
            <v>0</v>
          </cell>
          <cell r="G668">
            <v>4575626.01</v>
          </cell>
        </row>
        <row r="669">
          <cell r="B669" t="str">
            <v>81100-41590-5000-0000-0000</v>
          </cell>
          <cell r="C669" t="str">
            <v>I.EST-PRODUCTOS</v>
          </cell>
          <cell r="D669">
            <v>0</v>
          </cell>
          <cell r="E669">
            <v>4575626.01</v>
          </cell>
          <cell r="F669">
            <v>0</v>
          </cell>
          <cell r="G669">
            <v>4575626.01</v>
          </cell>
        </row>
        <row r="670">
          <cell r="B670" t="str">
            <v>81100-41590-5100-0000-0000</v>
          </cell>
          <cell r="C670" t="str">
            <v>I.EST-PRODUCTOS DE TIPO CORRIENTE</v>
          </cell>
          <cell r="D670">
            <v>0</v>
          </cell>
          <cell r="E670">
            <v>4575626.01</v>
          </cell>
          <cell r="F670">
            <v>0</v>
          </cell>
          <cell r="G670">
            <v>4575626.01</v>
          </cell>
        </row>
        <row r="671">
          <cell r="B671" t="str">
            <v>81100-41590-5100-0001-0000</v>
          </cell>
          <cell r="C671" t="str">
            <v>I.EST-INGRESOS SANITARIOS FUNDADORES</v>
          </cell>
          <cell r="D671">
            <v>0</v>
          </cell>
          <cell r="E671">
            <v>66393.61</v>
          </cell>
          <cell r="F671">
            <v>0</v>
          </cell>
          <cell r="G671">
            <v>66393.61</v>
          </cell>
        </row>
        <row r="672">
          <cell r="B672" t="str">
            <v>81100-41590-5100-0002-0000</v>
          </cell>
          <cell r="C672" t="str">
            <v>I.EST-ING.MODULO DE RELACIONES EXTERIORE</v>
          </cell>
          <cell r="D672">
            <v>0</v>
          </cell>
          <cell r="E672">
            <v>4094272.36</v>
          </cell>
          <cell r="F672">
            <v>0</v>
          </cell>
          <cell r="G672">
            <v>4094272.36</v>
          </cell>
        </row>
        <row r="673">
          <cell r="B673" t="str">
            <v>81100-41590-5100-0003-0000</v>
          </cell>
          <cell r="C673" t="str">
            <v>I.EST-INGRESOS AUTOLAVADOS</v>
          </cell>
          <cell r="D673">
            <v>0</v>
          </cell>
          <cell r="E673">
            <v>293238.43</v>
          </cell>
          <cell r="F673">
            <v>0</v>
          </cell>
          <cell r="G673">
            <v>293238.43</v>
          </cell>
        </row>
        <row r="674">
          <cell r="B674" t="str">
            <v>81100-41590-5100-0005-0000</v>
          </cell>
          <cell r="C674" t="str">
            <v>I.EST-ASIST.PROC.JUDICIALES VIA SUMARIA</v>
          </cell>
          <cell r="D674">
            <v>0</v>
          </cell>
          <cell r="E674">
            <v>121721.61</v>
          </cell>
          <cell r="F674">
            <v>0</v>
          </cell>
          <cell r="G674">
            <v>121721.61</v>
          </cell>
        </row>
        <row r="675">
          <cell r="B675" t="str">
            <v>81100-41600-0000-0000-0000</v>
          </cell>
          <cell r="C675" t="str">
            <v>I.EST-APROVECHAMIENTOS DE TIPO CORRIENTE</v>
          </cell>
          <cell r="D675">
            <v>0</v>
          </cell>
          <cell r="E675">
            <v>4398817</v>
          </cell>
          <cell r="F675">
            <v>0</v>
          </cell>
          <cell r="G675">
            <v>4398817</v>
          </cell>
        </row>
        <row r="676">
          <cell r="B676" t="str">
            <v>81100-41690-0000-0000-0000</v>
          </cell>
          <cell r="C676" t="str">
            <v>I.EST-OTROS APROVECHAMIENTOS</v>
          </cell>
          <cell r="D676">
            <v>0</v>
          </cell>
          <cell r="E676">
            <v>4398817</v>
          </cell>
          <cell r="F676">
            <v>0</v>
          </cell>
          <cell r="G676">
            <v>4398817</v>
          </cell>
        </row>
        <row r="677">
          <cell r="B677" t="str">
            <v>81100-41690-6100-0000-0000</v>
          </cell>
          <cell r="C677" t="str">
            <v>I.EST-APROVECHAMIENTOS DE TIPO CORRIENTE</v>
          </cell>
          <cell r="D677">
            <v>0</v>
          </cell>
          <cell r="E677">
            <v>4398817</v>
          </cell>
          <cell r="F677">
            <v>0</v>
          </cell>
          <cell r="G677">
            <v>4398817</v>
          </cell>
        </row>
        <row r="678">
          <cell r="B678" t="str">
            <v>81100-41690-6100-0001-0000</v>
          </cell>
          <cell r="C678" t="str">
            <v>I.EST-APROVECHAMIENTOS</v>
          </cell>
          <cell r="D678">
            <v>0</v>
          </cell>
          <cell r="E678">
            <v>291588.71000000002</v>
          </cell>
          <cell r="F678">
            <v>0</v>
          </cell>
          <cell r="G678">
            <v>291588.71000000002</v>
          </cell>
        </row>
        <row r="679">
          <cell r="B679" t="str">
            <v>81100-41690-6100-0001-0002</v>
          </cell>
          <cell r="C679" t="str">
            <v>I.EST-TALLER DE MUÑECAS</v>
          </cell>
          <cell r="D679">
            <v>0</v>
          </cell>
          <cell r="E679">
            <v>291588.71000000002</v>
          </cell>
          <cell r="F679">
            <v>0</v>
          </cell>
          <cell r="G679">
            <v>291588.71000000002</v>
          </cell>
        </row>
        <row r="680">
          <cell r="B680" t="str">
            <v>81100-41690-6100-0002-0000</v>
          </cell>
          <cell r="C680" t="str">
            <v>I.EST-INGRESOS POR DONATIVOS</v>
          </cell>
          <cell r="D680">
            <v>0</v>
          </cell>
          <cell r="E680">
            <v>4107228.29</v>
          </cell>
          <cell r="F680">
            <v>0</v>
          </cell>
          <cell r="G680">
            <v>4107228.29</v>
          </cell>
        </row>
        <row r="681">
          <cell r="B681" t="str">
            <v>81100-41690-6100-0002-0001</v>
          </cell>
          <cell r="C681" t="str">
            <v>I.EST-DONATIVOS EN EFECTIVO</v>
          </cell>
          <cell r="D681">
            <v>0</v>
          </cell>
          <cell r="E681">
            <v>4107228.29</v>
          </cell>
          <cell r="F681">
            <v>0</v>
          </cell>
          <cell r="G681">
            <v>4107228.29</v>
          </cell>
        </row>
        <row r="682">
          <cell r="B682" t="str">
            <v>81100-42000-0000-0000-0000</v>
          </cell>
          <cell r="C682" t="str">
            <v>I.EST-PARTICIPACIONES, APORTACIONES, TRA</v>
          </cell>
          <cell r="D682">
            <v>0</v>
          </cell>
          <cell r="E682">
            <v>78337944.439999998</v>
          </cell>
          <cell r="F682">
            <v>0</v>
          </cell>
          <cell r="G682">
            <v>78337944.439999998</v>
          </cell>
        </row>
        <row r="683">
          <cell r="B683" t="str">
            <v>81100-42200-0000-0000-0000</v>
          </cell>
          <cell r="C683" t="str">
            <v>I.EST-TRANSFERENCIAS, ASIGNACIONES, SUBS</v>
          </cell>
          <cell r="D683">
            <v>0</v>
          </cell>
          <cell r="E683">
            <v>78337944.439999998</v>
          </cell>
          <cell r="F683">
            <v>0</v>
          </cell>
          <cell r="G683">
            <v>78337944.439999998</v>
          </cell>
        </row>
        <row r="684">
          <cell r="B684" t="str">
            <v>81100-42230-0000-0000-0000</v>
          </cell>
          <cell r="C684" t="str">
            <v>I.EST-SUBSIDIOS Y SUBVENCIONES</v>
          </cell>
          <cell r="D684">
            <v>0</v>
          </cell>
          <cell r="E684">
            <v>78337944.439999998</v>
          </cell>
          <cell r="F684">
            <v>0</v>
          </cell>
          <cell r="G684">
            <v>78337944.439999998</v>
          </cell>
        </row>
        <row r="685">
          <cell r="B685" t="str">
            <v>81100-42230-9000-0000-0000</v>
          </cell>
          <cell r="C685" t="str">
            <v>I.EST-TRANSFERENCIAS, ASIGNACIONES, SUBS</v>
          </cell>
          <cell r="D685">
            <v>0</v>
          </cell>
          <cell r="E685">
            <v>78337944.439999998</v>
          </cell>
          <cell r="F685">
            <v>0</v>
          </cell>
          <cell r="G685">
            <v>78337944.439999998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tabSelected="1" zoomScaleNormal="100" zoomScaleSheetLayoutView="100" workbookViewId="0">
      <pane ySplit="2" topLeftCell="A3" activePane="bottomLeft" state="frozen"/>
      <selection activeCell="A14" sqref="A14:B14"/>
      <selection pane="bottomLeft" activeCell="B42" sqref="B42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355" t="s">
        <v>94</v>
      </c>
      <c r="B1" s="356"/>
      <c r="C1" s="1"/>
    </row>
    <row r="2" spans="1:3" ht="15" customHeight="1" x14ac:dyDescent="0.2">
      <c r="A2" s="71" t="s">
        <v>92</v>
      </c>
      <c r="B2" s="72" t="s">
        <v>93</v>
      </c>
    </row>
    <row r="3" spans="1:3" x14ac:dyDescent="0.2">
      <c r="A3" s="51"/>
      <c r="B3" s="55"/>
    </row>
    <row r="4" spans="1:3" x14ac:dyDescent="0.2">
      <c r="A4" s="52"/>
      <c r="B4" s="56" t="s">
        <v>98</v>
      </c>
    </row>
    <row r="5" spans="1:3" x14ac:dyDescent="0.2">
      <c r="A5" s="52"/>
      <c r="B5" s="56"/>
    </row>
    <row r="6" spans="1:3" x14ac:dyDescent="0.2">
      <c r="A6" s="52"/>
      <c r="B6" s="58" t="s">
        <v>0</v>
      </c>
    </row>
    <row r="7" spans="1:3" x14ac:dyDescent="0.2">
      <c r="A7" s="52" t="s">
        <v>1</v>
      </c>
      <c r="B7" s="57" t="s">
        <v>2</v>
      </c>
    </row>
    <row r="8" spans="1:3" x14ac:dyDescent="0.2">
      <c r="A8" s="52" t="s">
        <v>3</v>
      </c>
      <c r="B8" s="57" t="s">
        <v>4</v>
      </c>
    </row>
    <row r="9" spans="1:3" x14ac:dyDescent="0.2">
      <c r="A9" s="52" t="s">
        <v>5</v>
      </c>
      <c r="B9" s="57" t="s">
        <v>6</v>
      </c>
    </row>
    <row r="10" spans="1:3" x14ac:dyDescent="0.2">
      <c r="A10" s="52" t="s">
        <v>7</v>
      </c>
      <c r="B10" s="57" t="s">
        <v>8</v>
      </c>
    </row>
    <row r="11" spans="1:3" x14ac:dyDescent="0.2">
      <c r="A11" s="52" t="s">
        <v>9</v>
      </c>
      <c r="B11" s="57" t="s">
        <v>10</v>
      </c>
    </row>
    <row r="12" spans="1:3" x14ac:dyDescent="0.2">
      <c r="A12" s="52" t="s">
        <v>11</v>
      </c>
      <c r="B12" s="57" t="s">
        <v>12</v>
      </c>
    </row>
    <row r="13" spans="1:3" x14ac:dyDescent="0.2">
      <c r="A13" s="52" t="s">
        <v>13</v>
      </c>
      <c r="B13" s="57" t="s">
        <v>14</v>
      </c>
    </row>
    <row r="14" spans="1:3" x14ac:dyDescent="0.2">
      <c r="A14" s="52" t="s">
        <v>15</v>
      </c>
      <c r="B14" s="57" t="s">
        <v>16</v>
      </c>
    </row>
    <row r="15" spans="1:3" x14ac:dyDescent="0.2">
      <c r="A15" s="52" t="s">
        <v>17</v>
      </c>
      <c r="B15" s="57" t="s">
        <v>18</v>
      </c>
    </row>
    <row r="16" spans="1:3" x14ac:dyDescent="0.2">
      <c r="A16" s="52" t="s">
        <v>19</v>
      </c>
      <c r="B16" s="57" t="s">
        <v>20</v>
      </c>
    </row>
    <row r="17" spans="1:2" x14ac:dyDescent="0.2">
      <c r="A17" s="52" t="s">
        <v>21</v>
      </c>
      <c r="B17" s="57" t="s">
        <v>22</v>
      </c>
    </row>
    <row r="18" spans="1:2" x14ac:dyDescent="0.2">
      <c r="A18" s="52" t="s">
        <v>23</v>
      </c>
      <c r="B18" s="57" t="s">
        <v>24</v>
      </c>
    </row>
    <row r="19" spans="1:2" x14ac:dyDescent="0.2">
      <c r="A19" s="52" t="s">
        <v>25</v>
      </c>
      <c r="B19" s="57" t="s">
        <v>26</v>
      </c>
    </row>
    <row r="20" spans="1:2" x14ac:dyDescent="0.2">
      <c r="A20" s="52" t="s">
        <v>27</v>
      </c>
      <c r="B20" s="57" t="s">
        <v>28</v>
      </c>
    </row>
    <row r="21" spans="1:2" x14ac:dyDescent="0.2">
      <c r="A21" s="52" t="s">
        <v>106</v>
      </c>
      <c r="B21" s="57" t="s">
        <v>29</v>
      </c>
    </row>
    <row r="22" spans="1:2" x14ac:dyDescent="0.2">
      <c r="A22" s="52" t="s">
        <v>107</v>
      </c>
      <c r="B22" s="57" t="s">
        <v>30</v>
      </c>
    </row>
    <row r="23" spans="1:2" x14ac:dyDescent="0.2">
      <c r="A23" s="52" t="s">
        <v>108</v>
      </c>
      <c r="B23" s="57" t="s">
        <v>31</v>
      </c>
    </row>
    <row r="24" spans="1:2" x14ac:dyDescent="0.2">
      <c r="A24" s="52" t="s">
        <v>32</v>
      </c>
      <c r="B24" s="57" t="s">
        <v>33</v>
      </c>
    </row>
    <row r="25" spans="1:2" x14ac:dyDescent="0.2">
      <c r="A25" s="52" t="s">
        <v>34</v>
      </c>
      <c r="B25" s="57" t="s">
        <v>35</v>
      </c>
    </row>
    <row r="26" spans="1:2" x14ac:dyDescent="0.2">
      <c r="A26" s="52" t="s">
        <v>36</v>
      </c>
      <c r="B26" s="57" t="s">
        <v>37</v>
      </c>
    </row>
    <row r="27" spans="1:2" x14ac:dyDescent="0.2">
      <c r="A27" s="52" t="s">
        <v>38</v>
      </c>
      <c r="B27" s="57" t="s">
        <v>39</v>
      </c>
    </row>
    <row r="28" spans="1:2" x14ac:dyDescent="0.2">
      <c r="A28" s="52" t="s">
        <v>104</v>
      </c>
      <c r="B28" s="57" t="s">
        <v>105</v>
      </c>
    </row>
    <row r="29" spans="1:2" x14ac:dyDescent="0.2">
      <c r="A29" s="52"/>
      <c r="B29" s="57"/>
    </row>
    <row r="30" spans="1:2" x14ac:dyDescent="0.2">
      <c r="A30" s="52"/>
      <c r="B30" s="58"/>
    </row>
    <row r="31" spans="1:2" x14ac:dyDescent="0.2">
      <c r="A31" s="52" t="s">
        <v>102</v>
      </c>
      <c r="B31" s="57" t="s">
        <v>96</v>
      </c>
    </row>
    <row r="32" spans="1:2" x14ac:dyDescent="0.2">
      <c r="A32" s="52" t="s">
        <v>103</v>
      </c>
      <c r="B32" s="57" t="s">
        <v>97</v>
      </c>
    </row>
    <row r="33" spans="1:3" x14ac:dyDescent="0.2">
      <c r="A33" s="52"/>
      <c r="B33" s="57"/>
    </row>
    <row r="34" spans="1:3" x14ac:dyDescent="0.2">
      <c r="A34" s="52"/>
      <c r="B34" s="56" t="s">
        <v>99</v>
      </c>
    </row>
    <row r="35" spans="1:3" x14ac:dyDescent="0.2">
      <c r="A35" s="52" t="s">
        <v>101</v>
      </c>
      <c r="B35" s="57" t="s">
        <v>41</v>
      </c>
    </row>
    <row r="36" spans="1:3" x14ac:dyDescent="0.2">
      <c r="A36" s="52"/>
      <c r="B36" s="57" t="s">
        <v>42</v>
      </c>
    </row>
    <row r="37" spans="1:3" ht="12" thickBot="1" x14ac:dyDescent="0.25">
      <c r="A37" s="53"/>
      <c r="B37" s="54"/>
    </row>
    <row r="39" spans="1:3" x14ac:dyDescent="0.2">
      <c r="A39" s="73" t="s">
        <v>109</v>
      </c>
      <c r="B39" s="74"/>
      <c r="C39" s="74"/>
    </row>
    <row r="40" spans="1:3" x14ac:dyDescent="0.2">
      <c r="A40" s="75"/>
      <c r="B40" s="74"/>
      <c r="C40" s="74"/>
    </row>
    <row r="41" spans="1:3" x14ac:dyDescent="0.2">
      <c r="A41" s="76"/>
      <c r="B41" s="77"/>
      <c r="C41" s="76"/>
    </row>
    <row r="42" spans="1:3" x14ac:dyDescent="0.2">
      <c r="A42" s="78"/>
      <c r="B42" s="76"/>
      <c r="C42" s="76"/>
    </row>
    <row r="43" spans="1:3" x14ac:dyDescent="0.2">
      <c r="A43" s="78"/>
    </row>
    <row r="44" spans="1:3" x14ac:dyDescent="0.2">
      <c r="A44" s="78"/>
      <c r="B44" s="76"/>
      <c r="C44" s="78"/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D46" sqref="D46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5" width="17.7109375" style="6" customWidth="1"/>
    <col min="6" max="6" width="17.7109375" style="70" customWidth="1"/>
    <col min="7" max="16384" width="11.42578125" style="70"/>
  </cols>
  <sheetData>
    <row r="1" spans="1:6" ht="11.25" customHeight="1" x14ac:dyDescent="0.2">
      <c r="A1" s="3" t="s">
        <v>43</v>
      </c>
      <c r="B1" s="3"/>
      <c r="C1" s="140"/>
      <c r="D1" s="140"/>
      <c r="E1" s="140"/>
      <c r="F1" s="5"/>
    </row>
    <row r="2" spans="1:6" ht="11.25" customHeight="1" x14ac:dyDescent="0.2">
      <c r="A2" s="3" t="s">
        <v>100</v>
      </c>
      <c r="B2" s="3"/>
      <c r="C2" s="140"/>
      <c r="D2" s="140"/>
      <c r="E2" s="140"/>
    </row>
    <row r="3" spans="1:6" ht="11.25" customHeight="1" x14ac:dyDescent="0.2">
      <c r="A3" s="3"/>
      <c r="B3" s="3"/>
      <c r="C3" s="140"/>
      <c r="D3" s="140"/>
      <c r="E3" s="140"/>
    </row>
    <row r="4" spans="1:6" ht="11.25" customHeight="1" x14ac:dyDescent="0.2"/>
    <row r="5" spans="1:6" ht="11.25" customHeight="1" x14ac:dyDescent="0.2">
      <c r="A5" s="202" t="s">
        <v>199</v>
      </c>
      <c r="B5" s="202"/>
      <c r="C5" s="199"/>
      <c r="D5" s="199"/>
      <c r="E5" s="199"/>
      <c r="F5" s="82" t="s">
        <v>196</v>
      </c>
    </row>
    <row r="6" spans="1:6" s="7" customFormat="1" x14ac:dyDescent="0.2">
      <c r="A6" s="16"/>
      <c r="B6" s="16"/>
      <c r="C6" s="199"/>
      <c r="D6" s="199"/>
      <c r="E6" s="199"/>
    </row>
    <row r="7" spans="1:6" ht="15" customHeight="1" x14ac:dyDescent="0.2">
      <c r="A7" s="119" t="s">
        <v>45</v>
      </c>
      <c r="B7" s="118" t="s">
        <v>46</v>
      </c>
      <c r="C7" s="184" t="s">
        <v>47</v>
      </c>
      <c r="D7" s="184" t="s">
        <v>48</v>
      </c>
      <c r="E7" s="184" t="s">
        <v>49</v>
      </c>
      <c r="F7" s="183" t="s">
        <v>179</v>
      </c>
    </row>
    <row r="8" spans="1:6" x14ac:dyDescent="0.2">
      <c r="A8" s="139" t="s">
        <v>522</v>
      </c>
      <c r="B8" s="139" t="s">
        <v>523</v>
      </c>
      <c r="C8" s="113"/>
      <c r="D8" s="195"/>
      <c r="E8" s="195"/>
      <c r="F8" s="194"/>
    </row>
    <row r="9" spans="1:6" x14ac:dyDescent="0.2">
      <c r="A9" s="176" t="s">
        <v>524</v>
      </c>
      <c r="B9" s="176" t="s">
        <v>525</v>
      </c>
      <c r="C9" s="113">
        <v>19087.8</v>
      </c>
      <c r="D9" s="195">
        <v>19087.8</v>
      </c>
      <c r="E9" s="195">
        <v>0</v>
      </c>
      <c r="F9" s="194"/>
    </row>
    <row r="10" spans="1:6" x14ac:dyDescent="0.2">
      <c r="A10" s="176"/>
      <c r="B10" s="176"/>
      <c r="C10" s="113"/>
      <c r="D10" s="195"/>
      <c r="E10" s="195"/>
      <c r="F10" s="194"/>
    </row>
    <row r="11" spans="1:6" x14ac:dyDescent="0.2">
      <c r="A11" s="176"/>
      <c r="B11" s="176"/>
      <c r="C11" s="113"/>
      <c r="D11" s="195"/>
      <c r="E11" s="195"/>
      <c r="F11" s="194"/>
    </row>
    <row r="12" spans="1:6" x14ac:dyDescent="0.2">
      <c r="A12" s="176"/>
      <c r="B12" s="176"/>
      <c r="C12" s="113"/>
      <c r="D12" s="195"/>
      <c r="E12" s="195"/>
      <c r="F12" s="194"/>
    </row>
    <row r="13" spans="1:6" x14ac:dyDescent="0.2">
      <c r="A13" s="48"/>
      <c r="B13" s="48" t="s">
        <v>198</v>
      </c>
      <c r="C13" s="135">
        <f>SUM(C8:C12)</f>
        <v>19087.8</v>
      </c>
      <c r="D13" s="135">
        <f>SUM(D8:D12)</f>
        <v>19087.8</v>
      </c>
      <c r="E13" s="135">
        <f>SUM(E8:E12)</f>
        <v>0</v>
      </c>
      <c r="F13" s="48"/>
    </row>
    <row r="14" spans="1:6" x14ac:dyDescent="0.2">
      <c r="A14" s="46"/>
      <c r="B14" s="46"/>
      <c r="C14" s="122"/>
      <c r="D14" s="122"/>
      <c r="E14" s="122"/>
      <c r="F14" s="46"/>
    </row>
    <row r="15" spans="1:6" x14ac:dyDescent="0.2">
      <c r="A15" s="46"/>
      <c r="B15" s="46"/>
      <c r="C15" s="122"/>
      <c r="D15" s="122"/>
      <c r="E15" s="122"/>
      <c r="F15" s="46"/>
    </row>
    <row r="16" spans="1:6" ht="11.25" customHeight="1" x14ac:dyDescent="0.2">
      <c r="A16" s="201" t="s">
        <v>197</v>
      </c>
      <c r="B16" s="200"/>
      <c r="C16" s="199"/>
      <c r="D16" s="199"/>
      <c r="E16" s="199"/>
      <c r="F16" s="82" t="s">
        <v>196</v>
      </c>
    </row>
    <row r="17" spans="1:6" x14ac:dyDescent="0.2">
      <c r="A17" s="179"/>
      <c r="B17" s="179"/>
      <c r="C17" s="180"/>
      <c r="D17" s="180"/>
      <c r="E17" s="180"/>
    </row>
    <row r="18" spans="1:6" ht="15" customHeight="1" x14ac:dyDescent="0.2">
      <c r="A18" s="119" t="s">
        <v>45</v>
      </c>
      <c r="B18" s="118" t="s">
        <v>46</v>
      </c>
      <c r="C18" s="184" t="s">
        <v>47</v>
      </c>
      <c r="D18" s="184" t="s">
        <v>48</v>
      </c>
      <c r="E18" s="184" t="s">
        <v>49</v>
      </c>
      <c r="F18" s="183" t="s">
        <v>179</v>
      </c>
    </row>
    <row r="19" spans="1:6" ht="11.25" customHeight="1" x14ac:dyDescent="0.2">
      <c r="A19" s="114"/>
      <c r="B19" s="176"/>
      <c r="C19" s="113"/>
      <c r="D19" s="113"/>
      <c r="E19" s="113"/>
      <c r="F19" s="194"/>
    </row>
    <row r="20" spans="1:6" ht="11.25" customHeight="1" x14ac:dyDescent="0.2">
      <c r="A20" s="114"/>
      <c r="B20" s="176"/>
      <c r="C20" s="113"/>
      <c r="D20" s="113"/>
      <c r="E20" s="113"/>
      <c r="F20" s="194"/>
    </row>
    <row r="21" spans="1:6" x14ac:dyDescent="0.2">
      <c r="A21" s="114"/>
      <c r="B21" s="176"/>
      <c r="C21" s="113"/>
      <c r="D21" s="113"/>
      <c r="E21" s="113"/>
      <c r="F21" s="194"/>
    </row>
    <row r="22" spans="1:6" x14ac:dyDescent="0.2">
      <c r="A22" s="48"/>
      <c r="B22" s="48" t="s">
        <v>195</v>
      </c>
      <c r="C22" s="135">
        <f>SUM(C19:C21)</f>
        <v>0</v>
      </c>
      <c r="D22" s="135">
        <f>SUM(D19:D21)</f>
        <v>0</v>
      </c>
      <c r="E22" s="135">
        <f>SUM(E19:E21)</f>
        <v>0</v>
      </c>
      <c r="F22" s="48"/>
    </row>
    <row r="23" spans="1:6" x14ac:dyDescent="0.2">
      <c r="A23" s="46"/>
      <c r="B23" s="46"/>
      <c r="C23" s="122"/>
      <c r="D23" s="122"/>
      <c r="E23" s="122"/>
      <c r="F23" s="46"/>
    </row>
    <row r="24" spans="1:6" x14ac:dyDescent="0.2">
      <c r="A24" s="46"/>
      <c r="B24" s="46"/>
      <c r="C24" s="122"/>
      <c r="D24" s="122"/>
      <c r="E24" s="122"/>
      <c r="F24" s="46"/>
    </row>
    <row r="25" spans="1:6" ht="11.25" customHeight="1" x14ac:dyDescent="0.2">
      <c r="A25" s="198" t="s">
        <v>194</v>
      </c>
      <c r="B25" s="197"/>
      <c r="C25" s="196"/>
      <c r="D25" s="196"/>
      <c r="E25" s="185"/>
      <c r="F25" s="161" t="s">
        <v>193</v>
      </c>
    </row>
    <row r="26" spans="1:6" x14ac:dyDescent="0.2">
      <c r="A26" s="172"/>
      <c r="B26" s="172"/>
      <c r="C26" s="120"/>
    </row>
    <row r="27" spans="1:6" ht="15" customHeight="1" x14ac:dyDescent="0.2">
      <c r="A27" s="119" t="s">
        <v>45</v>
      </c>
      <c r="B27" s="118" t="s">
        <v>46</v>
      </c>
      <c r="C27" s="184" t="s">
        <v>47</v>
      </c>
      <c r="D27" s="184" t="s">
        <v>48</v>
      </c>
      <c r="E27" s="184" t="s">
        <v>49</v>
      </c>
      <c r="F27" s="183" t="s">
        <v>179</v>
      </c>
    </row>
    <row r="28" spans="1:6" x14ac:dyDescent="0.2">
      <c r="A28" s="176"/>
      <c r="B28" s="176"/>
      <c r="C28" s="113"/>
      <c r="D28" s="195"/>
      <c r="E28" s="195"/>
      <c r="F28" s="194"/>
    </row>
    <row r="29" spans="1:6" x14ac:dyDescent="0.2">
      <c r="A29" s="176"/>
      <c r="B29" s="176"/>
      <c r="C29" s="113"/>
      <c r="D29" s="195"/>
      <c r="E29" s="195"/>
      <c r="F29" s="194"/>
    </row>
    <row r="30" spans="1:6" x14ac:dyDescent="0.2">
      <c r="A30" s="176"/>
      <c r="B30" s="176"/>
      <c r="C30" s="113"/>
      <c r="D30" s="195"/>
      <c r="E30" s="195"/>
      <c r="F30" s="194"/>
    </row>
    <row r="31" spans="1:6" x14ac:dyDescent="0.2">
      <c r="A31" s="176"/>
      <c r="B31" s="176"/>
      <c r="C31" s="113"/>
      <c r="D31" s="195"/>
      <c r="E31" s="195"/>
      <c r="F31" s="194"/>
    </row>
    <row r="32" spans="1:6" x14ac:dyDescent="0.2">
      <c r="A32" s="176"/>
      <c r="B32" s="176"/>
      <c r="C32" s="113"/>
      <c r="D32" s="195"/>
      <c r="E32" s="195"/>
      <c r="F32" s="194"/>
    </row>
    <row r="33" spans="1:6" x14ac:dyDescent="0.2">
      <c r="A33" s="176"/>
      <c r="B33" s="176"/>
      <c r="C33" s="113"/>
      <c r="D33" s="195"/>
      <c r="E33" s="195"/>
      <c r="F33" s="194"/>
    </row>
    <row r="34" spans="1:6" x14ac:dyDescent="0.2">
      <c r="A34" s="193"/>
      <c r="B34" s="193" t="s">
        <v>192</v>
      </c>
      <c r="C34" s="192">
        <f>SUM(C28:C33)</f>
        <v>0</v>
      </c>
      <c r="D34" s="192">
        <f>SUM(D28:D33)</f>
        <v>0</v>
      </c>
      <c r="E34" s="192">
        <f>SUM(E28:E33)</f>
        <v>0</v>
      </c>
      <c r="F34" s="192"/>
    </row>
    <row r="35" spans="1:6" x14ac:dyDescent="0.2">
      <c r="A35" s="191"/>
      <c r="B35" s="189"/>
      <c r="C35" s="190"/>
      <c r="D35" s="190"/>
      <c r="E35" s="190"/>
      <c r="F35" s="189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J19" sqref="J19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100</v>
      </c>
      <c r="B2" s="3"/>
      <c r="C2" s="3"/>
      <c r="D2" s="3"/>
      <c r="E2" s="3"/>
      <c r="F2" s="3"/>
      <c r="G2" s="3"/>
      <c r="H2" s="70"/>
    </row>
    <row r="3" spans="1:17" x14ac:dyDescent="0.2">
      <c r="A3" s="3"/>
      <c r="B3" s="3"/>
      <c r="C3" s="3"/>
      <c r="D3" s="3"/>
      <c r="E3" s="3"/>
      <c r="F3" s="3"/>
      <c r="G3" s="3"/>
      <c r="H3" s="70"/>
    </row>
    <row r="4" spans="1:17" ht="11.25" customHeight="1" x14ac:dyDescent="0.2">
      <c r="A4" s="70"/>
      <c r="B4" s="70"/>
      <c r="C4" s="70"/>
      <c r="D4" s="70"/>
      <c r="E4" s="70"/>
      <c r="F4" s="70"/>
      <c r="G4" s="3"/>
      <c r="H4" s="70"/>
    </row>
    <row r="5" spans="1:17" ht="11.25" customHeight="1" x14ac:dyDescent="0.2">
      <c r="A5" s="18" t="s">
        <v>51</v>
      </c>
      <c r="B5" s="19"/>
      <c r="C5" s="70"/>
      <c r="D5" s="70"/>
      <c r="E5" s="16"/>
      <c r="F5" s="16"/>
      <c r="G5" s="16"/>
      <c r="H5" s="82" t="s">
        <v>50</v>
      </c>
    </row>
    <row r="6" spans="1:17" x14ac:dyDescent="0.2">
      <c r="J6" s="357"/>
      <c r="K6" s="357"/>
      <c r="L6" s="357"/>
      <c r="M6" s="357"/>
      <c r="N6" s="357"/>
      <c r="O6" s="357"/>
      <c r="P6" s="357"/>
      <c r="Q6" s="357"/>
    </row>
    <row r="7" spans="1:17" x14ac:dyDescent="0.2">
      <c r="A7" s="3" t="s">
        <v>52</v>
      </c>
    </row>
    <row r="8" spans="1:17" ht="52.5" customHeight="1" x14ac:dyDescent="0.2">
      <c r="A8" s="358" t="s">
        <v>53</v>
      </c>
      <c r="B8" s="358"/>
      <c r="C8" s="358"/>
      <c r="D8" s="358"/>
      <c r="E8" s="358"/>
      <c r="F8" s="358"/>
      <c r="G8" s="358"/>
      <c r="H8" s="358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98" orientation="landscape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F22" sqref="F22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4" width="17.7109375" style="70" customWidth="1"/>
    <col min="5" max="16384" width="11.42578125" style="70"/>
  </cols>
  <sheetData>
    <row r="1" spans="1:4" x14ac:dyDescent="0.2">
      <c r="A1" s="20" t="s">
        <v>43</v>
      </c>
      <c r="B1" s="20"/>
      <c r="C1" s="4"/>
      <c r="D1" s="5"/>
    </row>
    <row r="2" spans="1:4" x14ac:dyDescent="0.2">
      <c r="A2" s="20" t="s">
        <v>100</v>
      </c>
      <c r="B2" s="20"/>
      <c r="C2" s="4"/>
    </row>
    <row r="3" spans="1:4" x14ac:dyDescent="0.2">
      <c r="A3" s="11"/>
      <c r="B3" s="11"/>
      <c r="C3" s="21"/>
      <c r="D3" s="11"/>
    </row>
    <row r="4" spans="1:4" x14ac:dyDescent="0.2">
      <c r="A4" s="11"/>
      <c r="B4" s="11"/>
      <c r="C4" s="21"/>
      <c r="D4" s="11"/>
    </row>
    <row r="5" spans="1:4" s="149" customFormat="1" ht="11.25" customHeight="1" x14ac:dyDescent="0.25">
      <c r="A5" s="202" t="s">
        <v>204</v>
      </c>
      <c r="B5" s="212"/>
      <c r="C5" s="211"/>
      <c r="D5" s="210" t="s">
        <v>201</v>
      </c>
    </row>
    <row r="6" spans="1:4" x14ac:dyDescent="0.2">
      <c r="A6" s="208"/>
      <c r="B6" s="208"/>
      <c r="C6" s="209"/>
      <c r="D6" s="208"/>
    </row>
    <row r="7" spans="1:4" ht="15" customHeight="1" x14ac:dyDescent="0.2">
      <c r="A7" s="119" t="s">
        <v>45</v>
      </c>
      <c r="B7" s="118" t="s">
        <v>46</v>
      </c>
      <c r="C7" s="116" t="s">
        <v>115</v>
      </c>
      <c r="D7" s="207" t="s">
        <v>133</v>
      </c>
    </row>
    <row r="8" spans="1:4" x14ac:dyDescent="0.2">
      <c r="A8" s="178"/>
      <c r="B8" s="178"/>
      <c r="C8" s="122"/>
      <c r="D8" s="206"/>
    </row>
    <row r="9" spans="1:4" x14ac:dyDescent="0.2">
      <c r="A9" s="178"/>
      <c r="B9" s="178"/>
      <c r="C9" s="205"/>
      <c r="D9" s="206"/>
    </row>
    <row r="10" spans="1:4" x14ac:dyDescent="0.2">
      <c r="A10" s="178"/>
      <c r="B10" s="178"/>
      <c r="C10" s="205"/>
      <c r="D10" s="204"/>
    </row>
    <row r="11" spans="1:4" x14ac:dyDescent="0.2">
      <c r="A11" s="144"/>
      <c r="B11" s="144" t="s">
        <v>203</v>
      </c>
      <c r="C11" s="124">
        <f>SUM(C8:C10)</f>
        <v>0</v>
      </c>
      <c r="D11" s="203"/>
    </row>
    <row r="14" spans="1:4" ht="11.25" customHeight="1" x14ac:dyDescent="0.2">
      <c r="A14" s="202" t="s">
        <v>202</v>
      </c>
      <c r="B14" s="212"/>
      <c r="C14" s="211"/>
      <c r="D14" s="210" t="s">
        <v>201</v>
      </c>
    </row>
    <row r="15" spans="1:4" x14ac:dyDescent="0.2">
      <c r="A15" s="208"/>
      <c r="B15" s="208"/>
      <c r="C15" s="209"/>
      <c r="D15" s="208"/>
    </row>
    <row r="16" spans="1:4" ht="15" customHeight="1" x14ac:dyDescent="0.2">
      <c r="A16" s="119" t="s">
        <v>45</v>
      </c>
      <c r="B16" s="118" t="s">
        <v>46</v>
      </c>
      <c r="C16" s="116" t="s">
        <v>115</v>
      </c>
      <c r="D16" s="207" t="s">
        <v>133</v>
      </c>
    </row>
    <row r="17" spans="1:4" x14ac:dyDescent="0.2">
      <c r="A17" s="178"/>
      <c r="B17" s="178"/>
      <c r="C17" s="122"/>
      <c r="D17" s="206"/>
    </row>
    <row r="18" spans="1:4" x14ac:dyDescent="0.2">
      <c r="A18" s="178"/>
      <c r="B18" s="178"/>
      <c r="C18" s="205"/>
      <c r="D18" s="206"/>
    </row>
    <row r="19" spans="1:4" x14ac:dyDescent="0.2">
      <c r="A19" s="178"/>
      <c r="B19" s="178"/>
      <c r="C19" s="205"/>
      <c r="D19" s="204"/>
    </row>
    <row r="20" spans="1:4" x14ac:dyDescent="0.2">
      <c r="A20" s="144"/>
      <c r="B20" s="144" t="s">
        <v>200</v>
      </c>
      <c r="C20" s="124">
        <f>SUM(C17:C19)</f>
        <v>0</v>
      </c>
      <c r="D20" s="203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zoomScaleNormal="100" zoomScaleSheetLayoutView="100" workbookViewId="0">
      <selection activeCell="A3" sqref="A3"/>
    </sheetView>
  </sheetViews>
  <sheetFormatPr baseColWidth="10" defaultColWidth="13.7109375" defaultRowHeight="11.25" x14ac:dyDescent="0.2"/>
  <cols>
    <col min="1" max="1" width="20.7109375" style="70" customWidth="1"/>
    <col min="2" max="2" width="50.7109375" style="70" customWidth="1"/>
    <col min="3" max="7" width="17.7109375" style="6" customWidth="1"/>
    <col min="8" max="8" width="17.7109375" style="70" customWidth="1"/>
    <col min="9" max="16384" width="13.7109375" style="70"/>
  </cols>
  <sheetData>
    <row r="1" spans="1:8" ht="11.25" customHeight="1" x14ac:dyDescent="0.2">
      <c r="A1" s="3" t="s">
        <v>43</v>
      </c>
      <c r="B1" s="3"/>
      <c r="C1" s="140"/>
      <c r="D1" s="140"/>
      <c r="E1" s="140"/>
      <c r="F1" s="140"/>
      <c r="G1" s="140"/>
      <c r="H1" s="5"/>
    </row>
    <row r="2" spans="1:8" x14ac:dyDescent="0.2">
      <c r="A2" s="3" t="s">
        <v>100</v>
      </c>
      <c r="B2" s="3"/>
      <c r="C2" s="140"/>
      <c r="D2" s="140"/>
      <c r="E2" s="140"/>
      <c r="F2" s="140"/>
      <c r="G2" s="140"/>
      <c r="H2" s="6"/>
    </row>
    <row r="3" spans="1:8" x14ac:dyDescent="0.2">
      <c r="H3" s="6"/>
    </row>
    <row r="4" spans="1:8" x14ac:dyDescent="0.2">
      <c r="H4" s="6"/>
    </row>
    <row r="5" spans="1:8" ht="11.25" customHeight="1" x14ac:dyDescent="0.2">
      <c r="A5" s="108" t="s">
        <v>209</v>
      </c>
      <c r="B5" s="82"/>
      <c r="C5" s="22"/>
      <c r="D5" s="22"/>
      <c r="E5" s="22"/>
      <c r="F5" s="22"/>
      <c r="G5" s="22"/>
      <c r="H5" s="216" t="s">
        <v>206</v>
      </c>
    </row>
    <row r="6" spans="1:8" x14ac:dyDescent="0.2">
      <c r="A6" s="179"/>
    </row>
    <row r="7" spans="1:8" ht="15" customHeight="1" x14ac:dyDescent="0.2">
      <c r="A7" s="119" t="s">
        <v>45</v>
      </c>
      <c r="B7" s="118" t="s">
        <v>46</v>
      </c>
      <c r="C7" s="116" t="s">
        <v>115</v>
      </c>
      <c r="D7" s="158" t="s">
        <v>137</v>
      </c>
      <c r="E7" s="158" t="s">
        <v>136</v>
      </c>
      <c r="F7" s="158" t="s">
        <v>135</v>
      </c>
      <c r="G7" s="157" t="s">
        <v>134</v>
      </c>
      <c r="H7" s="118" t="s">
        <v>133</v>
      </c>
    </row>
    <row r="8" spans="1:8" x14ac:dyDescent="0.2">
      <c r="A8" s="114"/>
      <c r="B8" s="114"/>
      <c r="C8" s="113"/>
      <c r="D8" s="113"/>
      <c r="E8" s="113"/>
      <c r="F8" s="113"/>
      <c r="G8" s="113"/>
      <c r="H8" s="215"/>
    </row>
    <row r="9" spans="1:8" s="3" customFormat="1" x14ac:dyDescent="0.2">
      <c r="A9" s="347" t="s">
        <v>526</v>
      </c>
      <c r="B9" s="342" t="s">
        <v>578</v>
      </c>
      <c r="C9" s="342"/>
      <c r="D9" s="342"/>
      <c r="E9" s="137"/>
      <c r="F9" s="137"/>
      <c r="G9" s="137"/>
      <c r="H9" s="348"/>
    </row>
    <row r="10" spans="1:8" ht="22.5" x14ac:dyDescent="0.2">
      <c r="A10" s="114" t="s">
        <v>527</v>
      </c>
      <c r="B10" s="339" t="s">
        <v>579</v>
      </c>
      <c r="C10" s="339">
        <v>1473.65</v>
      </c>
      <c r="D10" s="339">
        <v>1473.65</v>
      </c>
      <c r="E10" s="113"/>
      <c r="F10" s="113"/>
      <c r="G10" s="113"/>
      <c r="H10" s="215" t="s">
        <v>528</v>
      </c>
    </row>
    <row r="11" spans="1:8" x14ac:dyDescent="0.2">
      <c r="A11" s="114"/>
      <c r="B11" s="339"/>
      <c r="C11" s="339"/>
      <c r="D11" s="339"/>
      <c r="E11" s="113"/>
      <c r="F11" s="113"/>
      <c r="G11" s="113"/>
      <c r="H11" s="215"/>
    </row>
    <row r="12" spans="1:8" x14ac:dyDescent="0.2">
      <c r="A12" s="347" t="s">
        <v>529</v>
      </c>
      <c r="B12" s="342" t="s">
        <v>580</v>
      </c>
      <c r="C12" s="339"/>
      <c r="D12" s="339"/>
      <c r="E12" s="113"/>
      <c r="F12" s="113"/>
      <c r="G12" s="113"/>
      <c r="H12" s="215"/>
    </row>
    <row r="13" spans="1:8" ht="22.5" x14ac:dyDescent="0.2">
      <c r="A13" s="114" t="s">
        <v>530</v>
      </c>
      <c r="B13" s="339" t="s">
        <v>581</v>
      </c>
      <c r="C13" s="339">
        <v>11136</v>
      </c>
      <c r="D13" s="339">
        <v>11136</v>
      </c>
      <c r="E13" s="113"/>
      <c r="F13" s="113"/>
      <c r="G13" s="113"/>
      <c r="H13" s="215" t="s">
        <v>528</v>
      </c>
    </row>
    <row r="14" spans="1:8" ht="22.5" x14ac:dyDescent="0.2">
      <c r="A14" s="114" t="s">
        <v>531</v>
      </c>
      <c r="B14" s="339" t="s">
        <v>582</v>
      </c>
      <c r="C14" s="339">
        <v>17968.400000000001</v>
      </c>
      <c r="D14" s="339">
        <v>17968.400000000001</v>
      </c>
      <c r="E14" s="113"/>
      <c r="F14" s="113"/>
      <c r="G14" s="113"/>
      <c r="H14" s="215" t="s">
        <v>528</v>
      </c>
    </row>
    <row r="15" spans="1:8" x14ac:dyDescent="0.2">
      <c r="A15" s="114"/>
      <c r="B15" s="114"/>
      <c r="C15" s="113"/>
      <c r="D15" s="113"/>
      <c r="E15" s="113"/>
      <c r="F15" s="113"/>
      <c r="G15" s="113"/>
      <c r="H15" s="215"/>
    </row>
    <row r="16" spans="1:8" x14ac:dyDescent="0.2">
      <c r="A16" s="347" t="s">
        <v>532</v>
      </c>
      <c r="B16" s="342" t="s">
        <v>583</v>
      </c>
      <c r="C16" s="339"/>
      <c r="D16" s="339"/>
      <c r="E16" s="113"/>
      <c r="F16" s="113"/>
      <c r="G16" s="113"/>
      <c r="H16" s="215"/>
    </row>
    <row r="17" spans="1:8" ht="33.75" x14ac:dyDescent="0.2">
      <c r="A17" s="114" t="s">
        <v>533</v>
      </c>
      <c r="B17" s="339" t="s">
        <v>584</v>
      </c>
      <c r="C17" s="339">
        <v>115338</v>
      </c>
      <c r="D17" s="339">
        <v>115338</v>
      </c>
      <c r="E17" s="113"/>
      <c r="F17" s="113"/>
      <c r="G17" s="113"/>
      <c r="H17" s="215" t="s">
        <v>534</v>
      </c>
    </row>
    <row r="18" spans="1:8" x14ac:dyDescent="0.2">
      <c r="A18" s="114"/>
      <c r="B18" s="339"/>
      <c r="C18" s="339"/>
      <c r="D18" s="339"/>
      <c r="E18" s="113"/>
      <c r="F18" s="113"/>
      <c r="G18" s="113"/>
      <c r="H18" s="215"/>
    </row>
    <row r="19" spans="1:8" x14ac:dyDescent="0.2">
      <c r="A19" s="347" t="s">
        <v>535</v>
      </c>
      <c r="B19" s="342" t="s">
        <v>585</v>
      </c>
      <c r="C19" s="339"/>
      <c r="D19" s="339"/>
      <c r="E19" s="113"/>
      <c r="F19" s="113"/>
      <c r="G19" s="113"/>
      <c r="H19" s="215"/>
    </row>
    <row r="20" spans="1:8" ht="33.75" x14ac:dyDescent="0.2">
      <c r="A20" s="114" t="s">
        <v>536</v>
      </c>
      <c r="B20" s="339" t="s">
        <v>586</v>
      </c>
      <c r="C20" s="339">
        <v>115338</v>
      </c>
      <c r="D20" s="339">
        <v>115338</v>
      </c>
      <c r="E20" s="113"/>
      <c r="F20" s="113"/>
      <c r="G20" s="113"/>
      <c r="H20" s="215" t="s">
        <v>534</v>
      </c>
    </row>
    <row r="21" spans="1:8" ht="33.75" x14ac:dyDescent="0.2">
      <c r="A21" s="114" t="s">
        <v>537</v>
      </c>
      <c r="B21" s="339" t="s">
        <v>587</v>
      </c>
      <c r="C21" s="339">
        <v>1316.07</v>
      </c>
      <c r="D21" s="339">
        <v>1316.07</v>
      </c>
      <c r="E21" s="113"/>
      <c r="F21" s="113"/>
      <c r="G21" s="113"/>
      <c r="H21" s="215" t="s">
        <v>534</v>
      </c>
    </row>
    <row r="22" spans="1:8" x14ac:dyDescent="0.2">
      <c r="A22" s="114"/>
      <c r="B22" s="339"/>
      <c r="C22" s="339"/>
      <c r="D22" s="339"/>
      <c r="E22" s="113"/>
      <c r="F22" s="113"/>
      <c r="G22" s="113"/>
      <c r="H22" s="215"/>
    </row>
    <row r="23" spans="1:8" x14ac:dyDescent="0.2">
      <c r="A23" s="347" t="s">
        <v>538</v>
      </c>
      <c r="B23" s="342" t="s">
        <v>588</v>
      </c>
      <c r="C23" s="339"/>
      <c r="D23" s="339"/>
      <c r="E23" s="113"/>
      <c r="F23" s="113"/>
      <c r="G23" s="113"/>
      <c r="H23" s="215"/>
    </row>
    <row r="24" spans="1:8" ht="22.5" x14ac:dyDescent="0.2">
      <c r="A24" s="114" t="s">
        <v>539</v>
      </c>
      <c r="B24" s="339" t="s">
        <v>589</v>
      </c>
      <c r="C24" s="339">
        <v>568235.06000000006</v>
      </c>
      <c r="D24" s="339">
        <v>568235.06000000006</v>
      </c>
      <c r="E24" s="113"/>
      <c r="F24" s="113"/>
      <c r="G24" s="113"/>
      <c r="H24" s="215" t="s">
        <v>528</v>
      </c>
    </row>
    <row r="25" spans="1:8" ht="22.5" x14ac:dyDescent="0.2">
      <c r="A25" s="114" t="s">
        <v>540</v>
      </c>
      <c r="B25" s="339" t="s">
        <v>590</v>
      </c>
      <c r="C25" s="339">
        <v>27275.7</v>
      </c>
      <c r="D25" s="339">
        <v>27275.7</v>
      </c>
      <c r="E25" s="113"/>
      <c r="F25" s="113"/>
      <c r="G25" s="113"/>
      <c r="H25" s="215" t="s">
        <v>528</v>
      </c>
    </row>
    <row r="26" spans="1:8" ht="22.5" x14ac:dyDescent="0.2">
      <c r="A26" s="114" t="s">
        <v>541</v>
      </c>
      <c r="B26" s="339" t="s">
        <v>591</v>
      </c>
      <c r="C26" s="339">
        <v>198890.18</v>
      </c>
      <c r="D26" s="339">
        <v>198890.18</v>
      </c>
      <c r="E26" s="113"/>
      <c r="F26" s="113"/>
      <c r="G26" s="113"/>
      <c r="H26" s="215" t="s">
        <v>528</v>
      </c>
    </row>
    <row r="27" spans="1:8" ht="22.5" x14ac:dyDescent="0.2">
      <c r="A27" s="114" t="s">
        <v>542</v>
      </c>
      <c r="B27" s="339" t="s">
        <v>592</v>
      </c>
      <c r="C27" s="339">
        <v>43451.17</v>
      </c>
      <c r="D27" s="339">
        <v>43451.17</v>
      </c>
      <c r="E27" s="113"/>
      <c r="F27" s="113"/>
      <c r="G27" s="113"/>
      <c r="H27" s="215" t="s">
        <v>528</v>
      </c>
    </row>
    <row r="28" spans="1:8" ht="22.5" x14ac:dyDescent="0.2">
      <c r="A28" s="114" t="s">
        <v>543</v>
      </c>
      <c r="B28" s="339" t="s">
        <v>593</v>
      </c>
      <c r="C28" s="339">
        <v>3744.48</v>
      </c>
      <c r="D28" s="339">
        <v>3744.48</v>
      </c>
      <c r="E28" s="113"/>
      <c r="F28" s="113"/>
      <c r="G28" s="113"/>
      <c r="H28" s="215" t="s">
        <v>528</v>
      </c>
    </row>
    <row r="29" spans="1:8" ht="22.5" x14ac:dyDescent="0.2">
      <c r="A29" s="114" t="s">
        <v>544</v>
      </c>
      <c r="B29" s="339" t="s">
        <v>594</v>
      </c>
      <c r="C29" s="339">
        <v>13462.5</v>
      </c>
      <c r="D29" s="339">
        <v>13462.5</v>
      </c>
      <c r="E29" s="113"/>
      <c r="F29" s="113"/>
      <c r="G29" s="113"/>
      <c r="H29" s="215" t="s">
        <v>528</v>
      </c>
    </row>
    <row r="30" spans="1:8" ht="22.5" x14ac:dyDescent="0.2">
      <c r="A30" s="114" t="s">
        <v>545</v>
      </c>
      <c r="B30" s="339" t="s">
        <v>595</v>
      </c>
      <c r="C30" s="339">
        <v>913.98</v>
      </c>
      <c r="D30" s="339">
        <v>913.98</v>
      </c>
      <c r="E30" s="113"/>
      <c r="F30" s="113"/>
      <c r="G30" s="113"/>
      <c r="H30" s="215" t="s">
        <v>528</v>
      </c>
    </row>
    <row r="31" spans="1:8" ht="22.5" x14ac:dyDescent="0.2">
      <c r="A31" s="114" t="s">
        <v>546</v>
      </c>
      <c r="B31" s="339" t="s">
        <v>596</v>
      </c>
      <c r="C31" s="339">
        <v>7405.47</v>
      </c>
      <c r="D31" s="339">
        <v>7405.47</v>
      </c>
      <c r="E31" s="113"/>
      <c r="F31" s="113"/>
      <c r="G31" s="113"/>
      <c r="H31" s="215" t="s">
        <v>528</v>
      </c>
    </row>
    <row r="32" spans="1:8" ht="22.5" x14ac:dyDescent="0.2">
      <c r="A32" s="114" t="s">
        <v>547</v>
      </c>
      <c r="B32" s="339" t="s">
        <v>597</v>
      </c>
      <c r="C32" s="339">
        <v>1640.5</v>
      </c>
      <c r="D32" s="339">
        <v>1640.5</v>
      </c>
      <c r="E32" s="113"/>
      <c r="F32" s="113"/>
      <c r="G32" s="113"/>
      <c r="H32" s="215" t="s">
        <v>528</v>
      </c>
    </row>
    <row r="33" spans="1:8" ht="22.5" x14ac:dyDescent="0.2">
      <c r="A33" s="114" t="s">
        <v>548</v>
      </c>
      <c r="B33" s="339" t="s">
        <v>598</v>
      </c>
      <c r="C33" s="339">
        <v>957</v>
      </c>
      <c r="D33" s="339">
        <v>957</v>
      </c>
      <c r="E33" s="113"/>
      <c r="F33" s="113"/>
      <c r="G33" s="113"/>
      <c r="H33" s="215" t="s">
        <v>528</v>
      </c>
    </row>
    <row r="34" spans="1:8" ht="22.5" x14ac:dyDescent="0.2">
      <c r="A34" s="114" t="s">
        <v>549</v>
      </c>
      <c r="B34" s="339" t="s">
        <v>599</v>
      </c>
      <c r="C34" s="339">
        <v>530111.80000000005</v>
      </c>
      <c r="D34" s="339">
        <v>530111.80000000005</v>
      </c>
      <c r="E34" s="113"/>
      <c r="F34" s="113"/>
      <c r="G34" s="113"/>
      <c r="H34" s="215" t="s">
        <v>528</v>
      </c>
    </row>
    <row r="35" spans="1:8" ht="22.5" x14ac:dyDescent="0.2">
      <c r="A35" s="114" t="s">
        <v>550</v>
      </c>
      <c r="B35" s="339" t="s">
        <v>600</v>
      </c>
      <c r="C35" s="339">
        <v>15298.24</v>
      </c>
      <c r="D35" s="339">
        <v>15298.24</v>
      </c>
      <c r="E35" s="113"/>
      <c r="F35" s="113"/>
      <c r="G35" s="113"/>
      <c r="H35" s="215" t="s">
        <v>528</v>
      </c>
    </row>
    <row r="36" spans="1:8" ht="22.5" x14ac:dyDescent="0.2">
      <c r="A36" s="114" t="s">
        <v>551</v>
      </c>
      <c r="B36" s="339" t="s">
        <v>601</v>
      </c>
      <c r="C36" s="339">
        <v>101730.59</v>
      </c>
      <c r="D36" s="339">
        <v>101730.59</v>
      </c>
      <c r="E36" s="113"/>
      <c r="F36" s="113"/>
      <c r="G36" s="113"/>
      <c r="H36" s="215" t="s">
        <v>528</v>
      </c>
    </row>
    <row r="37" spans="1:8" ht="22.5" x14ac:dyDescent="0.2">
      <c r="A37" s="114" t="s">
        <v>552</v>
      </c>
      <c r="B37" s="339" t="s">
        <v>602</v>
      </c>
      <c r="C37" s="339">
        <v>2494.73</v>
      </c>
      <c r="D37" s="339">
        <v>2494.73</v>
      </c>
      <c r="E37" s="113"/>
      <c r="F37" s="113"/>
      <c r="G37" s="113"/>
      <c r="H37" s="215" t="s">
        <v>528</v>
      </c>
    </row>
    <row r="38" spans="1:8" ht="22.5" x14ac:dyDescent="0.2">
      <c r="A38" s="114" t="s">
        <v>553</v>
      </c>
      <c r="B38" s="339" t="s">
        <v>603</v>
      </c>
      <c r="C38" s="339">
        <v>12659.78</v>
      </c>
      <c r="D38" s="339">
        <v>12659.78</v>
      </c>
      <c r="E38" s="113"/>
      <c r="F38" s="113"/>
      <c r="G38" s="113"/>
      <c r="H38" s="215" t="s">
        <v>528</v>
      </c>
    </row>
    <row r="39" spans="1:8" ht="22.5" x14ac:dyDescent="0.2">
      <c r="A39" s="114" t="s">
        <v>554</v>
      </c>
      <c r="B39" s="339" t="s">
        <v>604</v>
      </c>
      <c r="C39" s="339">
        <v>1265.77</v>
      </c>
      <c r="D39" s="339">
        <v>1265.77</v>
      </c>
      <c r="E39" s="113"/>
      <c r="F39" s="113"/>
      <c r="G39" s="113"/>
      <c r="H39" s="215" t="s">
        <v>528</v>
      </c>
    </row>
    <row r="40" spans="1:8" x14ac:dyDescent="0.2">
      <c r="A40" s="114"/>
      <c r="B40" s="114"/>
      <c r="C40" s="113"/>
      <c r="D40" s="113"/>
      <c r="E40" s="113"/>
      <c r="F40" s="113"/>
      <c r="G40" s="113"/>
      <c r="H40" s="215"/>
    </row>
    <row r="41" spans="1:8" x14ac:dyDescent="0.2">
      <c r="A41" s="347" t="s">
        <v>555</v>
      </c>
      <c r="B41" s="342" t="s">
        <v>605</v>
      </c>
      <c r="C41" s="339"/>
      <c r="D41" s="339"/>
      <c r="E41" s="113"/>
      <c r="F41" s="113"/>
      <c r="G41" s="113"/>
      <c r="H41" s="215"/>
    </row>
    <row r="42" spans="1:8" ht="45" x14ac:dyDescent="0.2">
      <c r="A42" s="114" t="s">
        <v>556</v>
      </c>
      <c r="B42" s="339" t="s">
        <v>606</v>
      </c>
      <c r="C42" s="339">
        <v>970.52</v>
      </c>
      <c r="D42" s="339">
        <v>970.52</v>
      </c>
      <c r="E42" s="113"/>
      <c r="F42" s="113"/>
      <c r="G42" s="113"/>
      <c r="H42" s="215" t="s">
        <v>557</v>
      </c>
    </row>
    <row r="43" spans="1:8" ht="67.5" x14ac:dyDescent="0.2">
      <c r="A43" s="114" t="s">
        <v>558</v>
      </c>
      <c r="B43" s="339" t="s">
        <v>607</v>
      </c>
      <c r="C43" s="339">
        <v>4897.29</v>
      </c>
      <c r="D43" s="339"/>
      <c r="E43" s="113"/>
      <c r="F43" s="113"/>
      <c r="G43" s="113">
        <v>4897.29</v>
      </c>
      <c r="H43" s="215" t="s">
        <v>559</v>
      </c>
    </row>
    <row r="44" spans="1:8" ht="22.5" x14ac:dyDescent="0.2">
      <c r="A44" s="114" t="s">
        <v>560</v>
      </c>
      <c r="B44" s="339" t="s">
        <v>608</v>
      </c>
      <c r="C44" s="339">
        <v>21125.87</v>
      </c>
      <c r="D44" s="339">
        <v>21125.87</v>
      </c>
      <c r="E44" s="113"/>
      <c r="F44" s="113"/>
      <c r="G44" s="113"/>
      <c r="H44" s="215" t="s">
        <v>561</v>
      </c>
    </row>
    <row r="45" spans="1:8" ht="22.5" x14ac:dyDescent="0.2">
      <c r="A45" s="114" t="s">
        <v>562</v>
      </c>
      <c r="B45" s="339" t="s">
        <v>609</v>
      </c>
      <c r="C45" s="339">
        <v>369210.74</v>
      </c>
      <c r="D45" s="339">
        <v>369210.74</v>
      </c>
      <c r="E45" s="113"/>
      <c r="F45" s="113"/>
      <c r="G45" s="113"/>
      <c r="H45" s="215" t="s">
        <v>528</v>
      </c>
    </row>
    <row r="46" spans="1:8" ht="67.5" x14ac:dyDescent="0.2">
      <c r="A46" s="114" t="s">
        <v>563</v>
      </c>
      <c r="B46" s="339" t="s">
        <v>610</v>
      </c>
      <c r="C46" s="339">
        <v>4801.2</v>
      </c>
      <c r="D46" s="339"/>
      <c r="E46" s="113"/>
      <c r="F46" s="113">
        <v>4801.2</v>
      </c>
      <c r="G46" s="113"/>
      <c r="H46" s="215" t="s">
        <v>564</v>
      </c>
    </row>
    <row r="47" spans="1:8" ht="67.5" x14ac:dyDescent="0.2">
      <c r="A47" s="114" t="s">
        <v>565</v>
      </c>
      <c r="B47" s="339" t="s">
        <v>611</v>
      </c>
      <c r="C47" s="339">
        <v>7588.04</v>
      </c>
      <c r="D47" s="339"/>
      <c r="E47" s="113"/>
      <c r="F47" s="113"/>
      <c r="G47" s="113">
        <v>7588.04</v>
      </c>
      <c r="H47" s="215" t="s">
        <v>559</v>
      </c>
    </row>
    <row r="48" spans="1:8" ht="67.5" x14ac:dyDescent="0.2">
      <c r="A48" s="114" t="s">
        <v>566</v>
      </c>
      <c r="B48" s="339" t="s">
        <v>612</v>
      </c>
      <c r="C48" s="339">
        <v>358.79</v>
      </c>
      <c r="D48" s="339"/>
      <c r="E48" s="113"/>
      <c r="F48" s="113"/>
      <c r="G48" s="113">
        <v>358.79</v>
      </c>
      <c r="H48" s="215" t="s">
        <v>559</v>
      </c>
    </row>
    <row r="49" spans="1:8" ht="67.5" x14ac:dyDescent="0.2">
      <c r="A49" s="114" t="s">
        <v>567</v>
      </c>
      <c r="B49" s="339" t="s">
        <v>613</v>
      </c>
      <c r="C49" s="339">
        <v>6331.97</v>
      </c>
      <c r="D49" s="339"/>
      <c r="E49" s="113"/>
      <c r="F49" s="113"/>
      <c r="G49" s="113">
        <v>6331.97</v>
      </c>
      <c r="H49" s="215" t="s">
        <v>559</v>
      </c>
    </row>
    <row r="50" spans="1:8" ht="67.5" x14ac:dyDescent="0.2">
      <c r="A50" s="114" t="s">
        <v>568</v>
      </c>
      <c r="B50" s="339" t="s">
        <v>614</v>
      </c>
      <c r="C50" s="339">
        <v>284.17</v>
      </c>
      <c r="D50" s="339"/>
      <c r="E50" s="113"/>
      <c r="F50" s="113"/>
      <c r="G50" s="113">
        <v>284.17</v>
      </c>
      <c r="H50" s="215" t="s">
        <v>559</v>
      </c>
    </row>
    <row r="51" spans="1:8" ht="67.5" x14ac:dyDescent="0.2">
      <c r="A51" s="114" t="s">
        <v>569</v>
      </c>
      <c r="B51" s="339" t="s">
        <v>615</v>
      </c>
      <c r="C51" s="339">
        <v>2085.1999999999998</v>
      </c>
      <c r="D51" s="339"/>
      <c r="E51" s="113"/>
      <c r="F51" s="113"/>
      <c r="G51" s="113">
        <v>2085.1999999999998</v>
      </c>
      <c r="H51" s="215" t="s">
        <v>559</v>
      </c>
    </row>
    <row r="52" spans="1:8" ht="67.5" x14ac:dyDescent="0.2">
      <c r="A52" s="114" t="s">
        <v>570</v>
      </c>
      <c r="B52" s="339" t="s">
        <v>616</v>
      </c>
      <c r="C52" s="339">
        <v>954.68</v>
      </c>
      <c r="D52" s="339"/>
      <c r="E52" s="113"/>
      <c r="F52" s="113">
        <v>954.68</v>
      </c>
      <c r="G52" s="113"/>
      <c r="H52" s="215" t="s">
        <v>559</v>
      </c>
    </row>
    <row r="53" spans="1:8" ht="67.5" x14ac:dyDescent="0.2">
      <c r="A53" s="114" t="s">
        <v>571</v>
      </c>
      <c r="B53" s="339" t="s">
        <v>617</v>
      </c>
      <c r="C53" s="339">
        <v>3186.66</v>
      </c>
      <c r="D53" s="339"/>
      <c r="E53" s="113"/>
      <c r="F53" s="113">
        <v>3186.66</v>
      </c>
      <c r="G53" s="113"/>
      <c r="H53" s="215" t="s">
        <v>559</v>
      </c>
    </row>
    <row r="54" spans="1:8" ht="56.25" x14ac:dyDescent="0.2">
      <c r="A54" s="114" t="s">
        <v>572</v>
      </c>
      <c r="B54" s="339" t="s">
        <v>618</v>
      </c>
      <c r="C54" s="339">
        <v>3186</v>
      </c>
      <c r="D54" s="339">
        <v>3186</v>
      </c>
      <c r="E54" s="113"/>
      <c r="F54" s="113"/>
      <c r="G54" s="113"/>
      <c r="H54" s="215" t="s">
        <v>573</v>
      </c>
    </row>
    <row r="55" spans="1:8" ht="67.5" x14ac:dyDescent="0.2">
      <c r="A55" s="114" t="s">
        <v>574</v>
      </c>
      <c r="B55" s="339" t="s">
        <v>619</v>
      </c>
      <c r="C55" s="339">
        <v>12382.63</v>
      </c>
      <c r="D55" s="339">
        <v>12382.63</v>
      </c>
      <c r="E55" s="113"/>
      <c r="F55" s="113"/>
      <c r="G55" s="113"/>
      <c r="H55" s="215" t="s">
        <v>559</v>
      </c>
    </row>
    <row r="56" spans="1:8" ht="22.5" x14ac:dyDescent="0.2">
      <c r="A56" s="114" t="s">
        <v>575</v>
      </c>
      <c r="B56" s="339" t="s">
        <v>620</v>
      </c>
      <c r="C56" s="339">
        <v>-7.0000000000000007E-2</v>
      </c>
      <c r="D56" s="339">
        <v>-7.0000000000000007E-2</v>
      </c>
      <c r="E56" s="113"/>
      <c r="F56" s="113"/>
      <c r="G56" s="113"/>
      <c r="H56" s="215" t="s">
        <v>576</v>
      </c>
    </row>
    <row r="57" spans="1:8" ht="22.5" x14ac:dyDescent="0.2">
      <c r="A57" s="114" t="s">
        <v>577</v>
      </c>
      <c r="B57" s="339" t="s">
        <v>621</v>
      </c>
      <c r="C57" s="339">
        <v>1138.3399999999999</v>
      </c>
      <c r="D57" s="339">
        <v>1138.3399999999999</v>
      </c>
      <c r="E57" s="113"/>
      <c r="F57" s="113"/>
      <c r="G57" s="113"/>
      <c r="H57" s="215" t="s">
        <v>528</v>
      </c>
    </row>
    <row r="58" spans="1:8" x14ac:dyDescent="0.2">
      <c r="A58" s="114"/>
      <c r="B58" s="114"/>
      <c r="C58" s="113"/>
      <c r="D58" s="113"/>
      <c r="E58" s="113"/>
      <c r="F58" s="113"/>
      <c r="G58" s="113"/>
      <c r="H58" s="215"/>
    </row>
    <row r="59" spans="1:8" x14ac:dyDescent="0.2">
      <c r="A59" s="114"/>
      <c r="B59" s="114"/>
      <c r="C59" s="113"/>
      <c r="D59" s="113"/>
      <c r="E59" s="113"/>
      <c r="F59" s="113"/>
      <c r="G59" s="113"/>
      <c r="H59" s="215"/>
    </row>
    <row r="60" spans="1:8" x14ac:dyDescent="0.2">
      <c r="A60" s="114"/>
      <c r="B60" s="114"/>
      <c r="C60" s="113"/>
      <c r="D60" s="113"/>
      <c r="E60" s="113"/>
      <c r="F60" s="113"/>
      <c r="G60" s="113"/>
      <c r="H60" s="215"/>
    </row>
    <row r="61" spans="1:8" x14ac:dyDescent="0.2">
      <c r="A61" s="214"/>
      <c r="B61" s="214" t="s">
        <v>208</v>
      </c>
      <c r="C61" s="213">
        <f>SUM(C8:C60)</f>
        <v>2230609.100000001</v>
      </c>
      <c r="D61" s="213">
        <f>SUM(D8:D60)</f>
        <v>2200121.1</v>
      </c>
      <c r="E61" s="213">
        <f>SUM(E8:E60)</f>
        <v>0</v>
      </c>
      <c r="F61" s="213">
        <f>SUM(F8:F60)</f>
        <v>8942.5400000000009</v>
      </c>
      <c r="G61" s="213">
        <f>SUM(G8:G60)</f>
        <v>21545.46</v>
      </c>
      <c r="H61" s="213"/>
    </row>
    <row r="64" spans="1:8" x14ac:dyDescent="0.2">
      <c r="A64" s="108" t="s">
        <v>207</v>
      </c>
      <c r="B64" s="82"/>
      <c r="C64" s="22"/>
      <c r="D64" s="22"/>
      <c r="E64" s="22"/>
      <c r="F64" s="22"/>
      <c r="G64" s="22"/>
      <c r="H64" s="216" t="s">
        <v>206</v>
      </c>
    </row>
    <row r="65" spans="1:8" x14ac:dyDescent="0.2">
      <c r="A65" s="179"/>
    </row>
    <row r="66" spans="1:8" ht="15" customHeight="1" x14ac:dyDescent="0.2">
      <c r="A66" s="119" t="s">
        <v>45</v>
      </c>
      <c r="B66" s="118" t="s">
        <v>46</v>
      </c>
      <c r="C66" s="116" t="s">
        <v>115</v>
      </c>
      <c r="D66" s="158" t="s">
        <v>137</v>
      </c>
      <c r="E66" s="158" t="s">
        <v>136</v>
      </c>
      <c r="F66" s="158" t="s">
        <v>135</v>
      </c>
      <c r="G66" s="157" t="s">
        <v>134</v>
      </c>
      <c r="H66" s="118" t="s">
        <v>133</v>
      </c>
    </row>
    <row r="67" spans="1:8" x14ac:dyDescent="0.2">
      <c r="A67" s="114"/>
      <c r="B67" s="114"/>
      <c r="C67" s="113"/>
      <c r="D67" s="113"/>
      <c r="E67" s="113"/>
      <c r="F67" s="113"/>
      <c r="G67" s="113"/>
      <c r="H67" s="215"/>
    </row>
    <row r="68" spans="1:8" x14ac:dyDescent="0.2">
      <c r="A68" s="114"/>
      <c r="B68" s="114"/>
      <c r="C68" s="113"/>
      <c r="D68" s="113"/>
      <c r="E68" s="113"/>
      <c r="F68" s="113"/>
      <c r="G68" s="113"/>
      <c r="H68" s="215"/>
    </row>
    <row r="69" spans="1:8" x14ac:dyDescent="0.2">
      <c r="A69" s="114"/>
      <c r="B69" s="114"/>
      <c r="C69" s="113"/>
      <c r="D69" s="113"/>
      <c r="E69" s="113"/>
      <c r="F69" s="113"/>
      <c r="G69" s="113"/>
      <c r="H69" s="215"/>
    </row>
    <row r="70" spans="1:8" x14ac:dyDescent="0.2">
      <c r="A70" s="114"/>
      <c r="B70" s="114"/>
      <c r="C70" s="113"/>
      <c r="D70" s="113"/>
      <c r="E70" s="113"/>
      <c r="F70" s="113"/>
      <c r="G70" s="113"/>
      <c r="H70" s="215"/>
    </row>
    <row r="71" spans="1:8" x14ac:dyDescent="0.2">
      <c r="A71" s="114"/>
      <c r="B71" s="114"/>
      <c r="C71" s="113"/>
      <c r="D71" s="113"/>
      <c r="E71" s="113"/>
      <c r="F71" s="113"/>
      <c r="G71" s="113"/>
      <c r="H71" s="215"/>
    </row>
    <row r="72" spans="1:8" x14ac:dyDescent="0.2">
      <c r="A72" s="114"/>
      <c r="B72" s="114"/>
      <c r="C72" s="113"/>
      <c r="D72" s="113"/>
      <c r="E72" s="113"/>
      <c r="F72" s="113"/>
      <c r="G72" s="113"/>
      <c r="H72" s="215"/>
    </row>
    <row r="73" spans="1:8" x14ac:dyDescent="0.2">
      <c r="A73" s="114"/>
      <c r="B73" s="114"/>
      <c r="C73" s="113"/>
      <c r="D73" s="113"/>
      <c r="E73" s="113"/>
      <c r="F73" s="113"/>
      <c r="G73" s="113"/>
      <c r="H73" s="215"/>
    </row>
    <row r="74" spans="1:8" x14ac:dyDescent="0.2">
      <c r="A74" s="114"/>
      <c r="B74" s="114"/>
      <c r="C74" s="113"/>
      <c r="D74" s="113"/>
      <c r="E74" s="113"/>
      <c r="F74" s="113"/>
      <c r="G74" s="113"/>
      <c r="H74" s="215"/>
    </row>
    <row r="75" spans="1:8" x14ac:dyDescent="0.2">
      <c r="A75" s="114"/>
      <c r="B75" s="114"/>
      <c r="C75" s="113"/>
      <c r="D75" s="113"/>
      <c r="E75" s="113"/>
      <c r="F75" s="113"/>
      <c r="G75" s="113"/>
      <c r="H75" s="215"/>
    </row>
    <row r="76" spans="1:8" x14ac:dyDescent="0.2">
      <c r="A76" s="114"/>
      <c r="B76" s="114"/>
      <c r="C76" s="113"/>
      <c r="D76" s="113"/>
      <c r="E76" s="113"/>
      <c r="F76" s="113"/>
      <c r="G76" s="113"/>
      <c r="H76" s="215"/>
    </row>
    <row r="77" spans="1:8" x14ac:dyDescent="0.2">
      <c r="A77" s="114"/>
      <c r="B77" s="114"/>
      <c r="C77" s="113"/>
      <c r="D77" s="113"/>
      <c r="E77" s="113"/>
      <c r="F77" s="113"/>
      <c r="G77" s="113"/>
      <c r="H77" s="215"/>
    </row>
    <row r="78" spans="1:8" x14ac:dyDescent="0.2">
      <c r="A78" s="114"/>
      <c r="B78" s="114"/>
      <c r="C78" s="113"/>
      <c r="D78" s="113"/>
      <c r="E78" s="113"/>
      <c r="F78" s="113"/>
      <c r="G78" s="113"/>
      <c r="H78" s="215"/>
    </row>
    <row r="79" spans="1:8" x14ac:dyDescent="0.2">
      <c r="A79" s="114"/>
      <c r="B79" s="114"/>
      <c r="C79" s="113"/>
      <c r="D79" s="113"/>
      <c r="E79" s="113"/>
      <c r="F79" s="113"/>
      <c r="G79" s="113"/>
      <c r="H79" s="215"/>
    </row>
    <row r="80" spans="1:8" x14ac:dyDescent="0.2">
      <c r="A80" s="114"/>
      <c r="B80" s="114"/>
      <c r="C80" s="113"/>
      <c r="D80" s="113"/>
      <c r="E80" s="113"/>
      <c r="F80" s="113"/>
      <c r="G80" s="113"/>
      <c r="H80" s="215"/>
    </row>
    <row r="81" spans="1:8" x14ac:dyDescent="0.2">
      <c r="A81" s="214"/>
      <c r="B81" s="214" t="s">
        <v>205</v>
      </c>
      <c r="C81" s="213">
        <f>SUM(C67:C80)</f>
        <v>0</v>
      </c>
      <c r="D81" s="213">
        <f>SUM(D67:D80)</f>
        <v>0</v>
      </c>
      <c r="E81" s="213">
        <f>SUM(E67:E80)</f>
        <v>0</v>
      </c>
      <c r="F81" s="213">
        <f>SUM(F67:F80)</f>
        <v>0</v>
      </c>
      <c r="G81" s="213">
        <f>SUM(G67:G80)</f>
        <v>0</v>
      </c>
      <c r="H81" s="213"/>
    </row>
  </sheetData>
  <dataValidations count="8">
    <dataValidation allowBlank="1" showInputMessage="1" showErrorMessage="1" prompt="Saldo final de la Información Financiera Trimestral que se presenta (trimestral: 1er, 2do, 3ro. o 4to.)." sqref="C7 C66"/>
    <dataValidation allowBlank="1" showInputMessage="1" showErrorMessage="1" prompt="Corresponde al número de la cuenta de acuerdo al Plan de Cuentas emitido por el CONAC (DOF 23/12/2015)." sqref="A7 A66"/>
    <dataValidation allowBlank="1" showInputMessage="1" showErrorMessage="1" prompt="Informar sobre la factibilidad de pago." sqref="H7 H66"/>
    <dataValidation allowBlank="1" showInputMessage="1" showErrorMessage="1" prompt="Importe de la cuentas por cobrar con vencimiento mayor a 365 días." sqref="G7 G66"/>
    <dataValidation allowBlank="1" showInputMessage="1" showErrorMessage="1" prompt="Importe de la cuentas por cobrar con fecha de vencimiento de 181 a 365 días." sqref="F7 F66"/>
    <dataValidation allowBlank="1" showInputMessage="1" showErrorMessage="1" prompt="Importe de la cuentas por cobrar con fecha de vencimiento de 91 a 180 días." sqref="E7 E66"/>
    <dataValidation allowBlank="1" showInputMessage="1" showErrorMessage="1" prompt="Importe de la cuentas por cobrar con fecha de vencimiento de 1 a 90 días." sqref="D7 D66"/>
    <dataValidation allowBlank="1" showInputMessage="1" showErrorMessage="1" prompt="Corresponde al nombre o descripción de la cuenta de acuerdo al Plan de Cuentas emitido por el CONAC." sqref="B7 B66"/>
  </dataValidations>
  <pageMargins left="0.70866141732283472" right="0.70866141732283472" top="0.74803149606299213" bottom="0.74803149606299213" header="0.31496062992125984" footer="0.31496062992125984"/>
  <pageSetup scale="60" fitToHeight="2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zoomScaleNormal="100" zoomScaleSheetLayoutView="100" workbookViewId="0">
      <selection activeCell="G48" sqref="G48"/>
    </sheetView>
  </sheetViews>
  <sheetFormatPr baseColWidth="10" defaultColWidth="13.7109375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5" width="17.7109375" style="70" customWidth="1"/>
    <col min="6" max="16384" width="13.7109375" style="70"/>
  </cols>
  <sheetData>
    <row r="1" spans="1:5" x14ac:dyDescent="0.2">
      <c r="A1" s="3" t="s">
        <v>43</v>
      </c>
      <c r="B1" s="3"/>
      <c r="D1" s="6"/>
    </row>
    <row r="2" spans="1:5" x14ac:dyDescent="0.2">
      <c r="A2" s="3" t="s">
        <v>100</v>
      </c>
      <c r="B2" s="3"/>
      <c r="D2" s="6"/>
      <c r="E2" s="5" t="s">
        <v>44</v>
      </c>
    </row>
    <row r="5" spans="1:5" ht="11.25" customHeight="1" x14ac:dyDescent="0.2">
      <c r="A5" s="225" t="s">
        <v>215</v>
      </c>
      <c r="B5" s="225"/>
      <c r="E5" s="216" t="s">
        <v>212</v>
      </c>
    </row>
    <row r="6" spans="1:5" x14ac:dyDescent="0.2">
      <c r="D6" s="22"/>
    </row>
    <row r="7" spans="1:5" ht="15" customHeight="1" x14ac:dyDescent="0.2">
      <c r="A7" s="119" t="s">
        <v>45</v>
      </c>
      <c r="B7" s="118" t="s">
        <v>46</v>
      </c>
      <c r="C7" s="116" t="s">
        <v>115</v>
      </c>
      <c r="D7" s="116" t="s">
        <v>211</v>
      </c>
      <c r="E7" s="116" t="s">
        <v>133</v>
      </c>
    </row>
    <row r="8" spans="1:5" ht="11.25" customHeight="1" x14ac:dyDescent="0.2">
      <c r="A8" s="114"/>
      <c r="B8" s="114"/>
      <c r="C8" s="215"/>
      <c r="D8" s="215"/>
      <c r="E8" s="194"/>
    </row>
    <row r="9" spans="1:5" x14ac:dyDescent="0.2">
      <c r="A9" s="114"/>
      <c r="B9" s="114"/>
      <c r="C9" s="215"/>
      <c r="D9" s="215"/>
      <c r="E9" s="194"/>
    </row>
    <row r="10" spans="1:5" x14ac:dyDescent="0.2">
      <c r="A10" s="224"/>
      <c r="B10" s="224" t="s">
        <v>214</v>
      </c>
      <c r="C10" s="223">
        <f>SUM(C8:C9)</f>
        <v>0</v>
      </c>
      <c r="D10" s="217"/>
      <c r="E10" s="217"/>
    </row>
    <row r="13" spans="1:5" ht="11.25" customHeight="1" x14ac:dyDescent="0.2">
      <c r="A13" s="108" t="s">
        <v>213</v>
      </c>
      <c r="B13" s="82"/>
      <c r="E13" s="216" t="s">
        <v>212</v>
      </c>
    </row>
    <row r="14" spans="1:5" x14ac:dyDescent="0.2">
      <c r="A14" s="179"/>
    </row>
    <row r="15" spans="1:5" ht="15" customHeight="1" x14ac:dyDescent="0.2">
      <c r="A15" s="119" t="s">
        <v>45</v>
      </c>
      <c r="B15" s="118" t="s">
        <v>46</v>
      </c>
      <c r="C15" s="116" t="s">
        <v>115</v>
      </c>
      <c r="D15" s="116" t="s">
        <v>211</v>
      </c>
      <c r="E15" s="116" t="s">
        <v>133</v>
      </c>
    </row>
    <row r="16" spans="1:5" x14ac:dyDescent="0.2">
      <c r="A16" s="222"/>
      <c r="B16" s="221"/>
      <c r="C16" s="220"/>
      <c r="D16" s="215"/>
      <c r="E16" s="194"/>
    </row>
    <row r="17" spans="1:5" x14ac:dyDescent="0.2">
      <c r="A17" s="114"/>
      <c r="B17" s="219"/>
      <c r="C17" s="215"/>
      <c r="D17" s="215"/>
      <c r="E17" s="194"/>
    </row>
    <row r="18" spans="1:5" x14ac:dyDescent="0.2">
      <c r="A18" s="214"/>
      <c r="B18" s="214" t="s">
        <v>210</v>
      </c>
      <c r="C18" s="218">
        <f>SUM(C16:C17)</f>
        <v>0</v>
      </c>
      <c r="D18" s="217"/>
      <c r="E18" s="217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0866141732283472" right="0.70866141732283472" top="0.74803149606299213" bottom="0.74803149606299213" header="0.31496062992125984" footer="0.31496062992125984"/>
  <pageSetup scale="98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opLeftCell="A2" zoomScaleNormal="100" zoomScaleSheetLayoutView="100" workbookViewId="0">
      <selection activeCell="H50" sqref="H50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5" width="17.7109375" style="70" customWidth="1"/>
    <col min="6" max="16384" width="11.42578125" style="70"/>
  </cols>
  <sheetData>
    <row r="1" spans="1:5" s="11" customFormat="1" x14ac:dyDescent="0.2">
      <c r="A1" s="20" t="s">
        <v>43</v>
      </c>
      <c r="B1" s="20"/>
      <c r="C1" s="228"/>
      <c r="D1" s="23"/>
      <c r="E1" s="5"/>
    </row>
    <row r="2" spans="1:5" s="11" customFormat="1" x14ac:dyDescent="0.2">
      <c r="A2" s="20" t="s">
        <v>100</v>
      </c>
      <c r="B2" s="20"/>
      <c r="C2" s="12"/>
    </row>
    <row r="3" spans="1:5" s="11" customFormat="1" x14ac:dyDescent="0.2">
      <c r="C3" s="12"/>
    </row>
    <row r="4" spans="1:5" s="11" customFormat="1" x14ac:dyDescent="0.2">
      <c r="C4" s="12"/>
    </row>
    <row r="5" spans="1:5" s="11" customFormat="1" x14ac:dyDescent="0.2">
      <c r="A5" s="108" t="s">
        <v>223</v>
      </c>
      <c r="B5" s="82"/>
      <c r="C5" s="6"/>
      <c r="D5" s="70"/>
      <c r="E5" s="216" t="s">
        <v>217</v>
      </c>
    </row>
    <row r="6" spans="1:5" s="11" customFormat="1" x14ac:dyDescent="0.2">
      <c r="A6" s="179"/>
      <c r="B6" s="70"/>
      <c r="C6" s="6"/>
      <c r="D6" s="70"/>
      <c r="E6" s="70"/>
    </row>
    <row r="7" spans="1:5" s="11" customFormat="1" ht="15" customHeight="1" x14ac:dyDescent="0.2">
      <c r="A7" s="119" t="s">
        <v>45</v>
      </c>
      <c r="B7" s="118" t="s">
        <v>46</v>
      </c>
      <c r="C7" s="116" t="s">
        <v>115</v>
      </c>
      <c r="D7" s="116" t="s">
        <v>211</v>
      </c>
      <c r="E7" s="116" t="s">
        <v>133</v>
      </c>
    </row>
    <row r="8" spans="1:5" s="11" customFormat="1" x14ac:dyDescent="0.2">
      <c r="A8" s="222"/>
      <c r="B8" s="221"/>
      <c r="C8" s="220"/>
      <c r="D8" s="215"/>
      <c r="E8" s="194"/>
    </row>
    <row r="9" spans="1:5" s="11" customFormat="1" x14ac:dyDescent="0.2">
      <c r="A9" s="114"/>
      <c r="B9" s="219"/>
      <c r="C9" s="215"/>
      <c r="D9" s="215"/>
      <c r="E9" s="194"/>
    </row>
    <row r="10" spans="1:5" s="11" customFormat="1" x14ac:dyDescent="0.2">
      <c r="A10" s="214"/>
      <c r="B10" s="214" t="s">
        <v>222</v>
      </c>
      <c r="C10" s="218">
        <f>SUM(C8:C9)</f>
        <v>0</v>
      </c>
      <c r="D10" s="217"/>
      <c r="E10" s="217"/>
    </row>
    <row r="11" spans="1:5" s="11" customFormat="1" x14ac:dyDescent="0.2">
      <c r="C11" s="12"/>
    </row>
    <row r="12" spans="1:5" s="11" customFormat="1" x14ac:dyDescent="0.2">
      <c r="C12" s="12"/>
    </row>
    <row r="13" spans="1:5" s="11" customFormat="1" ht="11.25" customHeight="1" x14ac:dyDescent="0.2">
      <c r="A13" s="108" t="s">
        <v>221</v>
      </c>
      <c r="B13" s="108"/>
      <c r="C13" s="12"/>
      <c r="D13" s="24"/>
      <c r="E13" s="82" t="s">
        <v>220</v>
      </c>
    </row>
    <row r="14" spans="1:5" s="23" customFormat="1" x14ac:dyDescent="0.2">
      <c r="A14" s="172"/>
      <c r="B14" s="172"/>
      <c r="C14" s="22"/>
      <c r="D14" s="24"/>
    </row>
    <row r="15" spans="1:5" ht="15" customHeight="1" x14ac:dyDescent="0.2">
      <c r="A15" s="119" t="s">
        <v>45</v>
      </c>
      <c r="B15" s="118" t="s">
        <v>46</v>
      </c>
      <c r="C15" s="116" t="s">
        <v>115</v>
      </c>
      <c r="D15" s="116" t="s">
        <v>211</v>
      </c>
      <c r="E15" s="116" t="s">
        <v>133</v>
      </c>
    </row>
    <row r="16" spans="1:5" ht="11.25" customHeight="1" x14ac:dyDescent="0.2">
      <c r="A16" s="129"/>
      <c r="B16" s="167"/>
      <c r="C16" s="113"/>
      <c r="D16" s="113"/>
      <c r="E16" s="194"/>
    </row>
    <row r="17" spans="1:5" x14ac:dyDescent="0.2">
      <c r="A17" s="129"/>
      <c r="B17" s="167"/>
      <c r="C17" s="113"/>
      <c r="D17" s="113"/>
      <c r="E17" s="194"/>
    </row>
    <row r="18" spans="1:5" x14ac:dyDescent="0.2">
      <c r="A18" s="227"/>
      <c r="B18" s="227" t="s">
        <v>219</v>
      </c>
      <c r="C18" s="226">
        <f>SUM(C16:C17)</f>
        <v>0</v>
      </c>
      <c r="D18" s="135"/>
      <c r="E18" s="135"/>
    </row>
    <row r="21" spans="1:5" x14ac:dyDescent="0.2">
      <c r="A21" s="108" t="s">
        <v>218</v>
      </c>
      <c r="B21" s="82"/>
      <c r="E21" s="216" t="s">
        <v>217</v>
      </c>
    </row>
    <row r="22" spans="1:5" x14ac:dyDescent="0.2">
      <c r="A22" s="179"/>
    </row>
    <row r="23" spans="1:5" ht="15" customHeight="1" x14ac:dyDescent="0.2">
      <c r="A23" s="119" t="s">
        <v>45</v>
      </c>
      <c r="B23" s="118" t="s">
        <v>46</v>
      </c>
      <c r="C23" s="116" t="s">
        <v>115</v>
      </c>
      <c r="D23" s="116" t="s">
        <v>211</v>
      </c>
      <c r="E23" s="116" t="s">
        <v>133</v>
      </c>
    </row>
    <row r="24" spans="1:5" x14ac:dyDescent="0.2">
      <c r="A24" s="222"/>
      <c r="B24" s="221"/>
      <c r="C24" s="220"/>
      <c r="D24" s="215"/>
      <c r="E24" s="194"/>
    </row>
    <row r="25" spans="1:5" x14ac:dyDescent="0.2">
      <c r="A25" s="114"/>
      <c r="B25" s="219"/>
      <c r="C25" s="215"/>
      <c r="D25" s="215"/>
      <c r="E25" s="194"/>
    </row>
    <row r="26" spans="1:5" x14ac:dyDescent="0.2">
      <c r="A26" s="214"/>
      <c r="B26" s="214" t="s">
        <v>216</v>
      </c>
      <c r="C26" s="218">
        <f>SUM(C24:C25)</f>
        <v>0</v>
      </c>
      <c r="D26" s="217"/>
      <c r="E26" s="217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4" sqref="A4"/>
    </sheetView>
  </sheetViews>
  <sheetFormatPr baseColWidth="10" defaultRowHeight="11.25" x14ac:dyDescent="0.2"/>
  <cols>
    <col min="1" max="1" width="8.7109375" style="81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6" customWidth="1"/>
    <col min="8" max="8" width="14.28515625" style="26" customWidth="1"/>
    <col min="9" max="9" width="13.42578125" style="26" customWidth="1"/>
    <col min="10" max="10" width="9.42578125" style="26" customWidth="1"/>
    <col min="11" max="12" width="9.7109375" style="26" customWidth="1"/>
    <col min="13" max="15" width="12.7109375" style="26" customWidth="1"/>
    <col min="16" max="16" width="9.140625" style="2" customWidth="1"/>
    <col min="17" max="18" width="10.7109375" style="2" customWidth="1"/>
    <col min="19" max="19" width="10.7109375" style="32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85"/>
    <col min="29" max="16384" width="11.42578125" style="84"/>
  </cols>
  <sheetData>
    <row r="1" spans="1:28" s="23" customFormat="1" ht="18" customHeight="1" x14ac:dyDescent="0.2">
      <c r="A1" s="359" t="s">
        <v>111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5"/>
      <c r="AB1" s="11"/>
    </row>
    <row r="2" spans="1:28" s="23" customFormat="1" x14ac:dyDescent="0.2">
      <c r="A2" s="70"/>
      <c r="B2" s="70"/>
      <c r="C2" s="70"/>
      <c r="D2" s="70"/>
      <c r="E2" s="70"/>
      <c r="F2" s="6"/>
      <c r="G2" s="6"/>
      <c r="H2" s="6"/>
      <c r="I2" s="6"/>
      <c r="J2" s="6"/>
      <c r="K2" s="6"/>
      <c r="L2" s="6"/>
      <c r="M2" s="6"/>
      <c r="N2" s="6"/>
      <c r="O2" s="6"/>
      <c r="P2" s="70"/>
      <c r="Q2" s="70"/>
      <c r="R2" s="70"/>
      <c r="S2" s="25"/>
      <c r="T2" s="70"/>
      <c r="U2" s="70"/>
      <c r="V2" s="70"/>
      <c r="W2" s="70"/>
      <c r="X2" s="70"/>
      <c r="Y2" s="70"/>
      <c r="Z2" s="70"/>
      <c r="AA2" s="70"/>
      <c r="AB2" s="11"/>
    </row>
    <row r="3" spans="1:28" s="23" customFormat="1" x14ac:dyDescent="0.2">
      <c r="A3" s="70"/>
      <c r="B3" s="70"/>
      <c r="C3" s="70"/>
      <c r="D3" s="70"/>
      <c r="E3" s="70"/>
      <c r="F3" s="6"/>
      <c r="G3" s="6"/>
      <c r="H3" s="6"/>
      <c r="I3" s="6"/>
      <c r="J3" s="6"/>
      <c r="K3" s="6"/>
      <c r="L3" s="6"/>
      <c r="M3" s="6"/>
      <c r="N3" s="6"/>
      <c r="O3" s="6"/>
      <c r="P3" s="70"/>
      <c r="Q3" s="70"/>
      <c r="R3" s="70"/>
      <c r="S3" s="25"/>
      <c r="T3" s="70"/>
      <c r="U3" s="70"/>
      <c r="V3" s="70"/>
      <c r="W3" s="70"/>
      <c r="X3" s="70"/>
      <c r="Y3" s="70"/>
      <c r="Z3" s="70"/>
      <c r="AA3" s="70"/>
      <c r="AB3" s="11"/>
    </row>
    <row r="4" spans="1:28" s="23" customFormat="1" ht="11.25" customHeight="1" x14ac:dyDescent="0.2">
      <c r="A4" s="108" t="s">
        <v>91</v>
      </c>
      <c r="B4" s="79"/>
      <c r="C4" s="79"/>
      <c r="D4" s="79"/>
      <c r="E4" s="80"/>
      <c r="F4" s="12"/>
      <c r="G4" s="12"/>
      <c r="H4" s="12"/>
      <c r="I4" s="12"/>
      <c r="J4" s="26"/>
      <c r="K4" s="26"/>
      <c r="L4" s="26"/>
      <c r="M4" s="26"/>
      <c r="N4" s="26"/>
      <c r="O4" s="6"/>
      <c r="P4" s="360" t="s">
        <v>54</v>
      </c>
      <c r="Q4" s="360"/>
      <c r="R4" s="360"/>
      <c r="S4" s="360"/>
      <c r="T4" s="360"/>
      <c r="U4" s="70"/>
      <c r="V4" s="70"/>
      <c r="W4" s="70"/>
      <c r="X4" s="70"/>
      <c r="Y4" s="70"/>
      <c r="Z4" s="70"/>
      <c r="AA4" s="70"/>
      <c r="AB4" s="11"/>
    </row>
    <row r="5" spans="1:28" s="23" customFormat="1" x14ac:dyDescent="0.2">
      <c r="A5" s="59"/>
      <c r="B5" s="60"/>
      <c r="C5" s="61"/>
      <c r="D5" s="7"/>
      <c r="E5" s="24"/>
      <c r="F5" s="22"/>
      <c r="G5" s="22"/>
      <c r="H5" s="22"/>
      <c r="I5" s="22"/>
      <c r="J5" s="8"/>
      <c r="K5" s="8"/>
      <c r="L5" s="8"/>
      <c r="M5" s="8"/>
      <c r="N5" s="8"/>
      <c r="O5" s="8"/>
      <c r="P5" s="7"/>
      <c r="Q5" s="7"/>
      <c r="R5" s="7"/>
      <c r="S5" s="27"/>
      <c r="T5" s="7"/>
      <c r="U5" s="7"/>
      <c r="V5" s="7"/>
      <c r="W5" s="7"/>
      <c r="X5" s="7"/>
      <c r="Y5" s="7"/>
      <c r="Z5" s="7"/>
      <c r="AA5" s="7"/>
    </row>
    <row r="6" spans="1:28" ht="15.75" customHeight="1" x14ac:dyDescent="0.2">
      <c r="A6" s="62"/>
      <c r="B6" s="361" t="s">
        <v>55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2"/>
    </row>
    <row r="7" spans="1:28" ht="12.95" customHeight="1" x14ac:dyDescent="0.2">
      <c r="A7" s="103"/>
      <c r="B7" s="103"/>
      <c r="C7" s="103"/>
      <c r="D7" s="103"/>
      <c r="E7" s="103"/>
      <c r="F7" s="106" t="s">
        <v>81</v>
      </c>
      <c r="G7" s="105"/>
      <c r="H7" s="107" t="s">
        <v>110</v>
      </c>
      <c r="I7" s="104"/>
      <c r="J7" s="103"/>
      <c r="K7" s="106" t="s">
        <v>82</v>
      </c>
      <c r="L7" s="105"/>
      <c r="M7" s="104"/>
      <c r="N7" s="104"/>
      <c r="O7" s="104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</row>
    <row r="8" spans="1:28" s="98" customFormat="1" ht="33.75" customHeight="1" x14ac:dyDescent="0.25">
      <c r="A8" s="100" t="s">
        <v>86</v>
      </c>
      <c r="B8" s="100" t="s">
        <v>56</v>
      </c>
      <c r="C8" s="100" t="s">
        <v>57</v>
      </c>
      <c r="D8" s="100" t="s">
        <v>95</v>
      </c>
      <c r="E8" s="100" t="s">
        <v>87</v>
      </c>
      <c r="F8" s="102" t="s">
        <v>69</v>
      </c>
      <c r="G8" s="102" t="s">
        <v>70</v>
      </c>
      <c r="H8" s="102" t="s">
        <v>70</v>
      </c>
      <c r="I8" s="101" t="s">
        <v>88</v>
      </c>
      <c r="J8" s="100" t="s">
        <v>58</v>
      </c>
      <c r="K8" s="102" t="s">
        <v>69</v>
      </c>
      <c r="L8" s="102" t="s">
        <v>70</v>
      </c>
      <c r="M8" s="101" t="s">
        <v>83</v>
      </c>
      <c r="N8" s="101" t="s">
        <v>84</v>
      </c>
      <c r="O8" s="101" t="s">
        <v>59</v>
      </c>
      <c r="P8" s="100" t="s">
        <v>89</v>
      </c>
      <c r="Q8" s="100" t="s">
        <v>90</v>
      </c>
      <c r="R8" s="100" t="s">
        <v>60</v>
      </c>
      <c r="S8" s="100" t="s">
        <v>61</v>
      </c>
      <c r="T8" s="100" t="s">
        <v>62</v>
      </c>
      <c r="U8" s="100" t="s">
        <v>63</v>
      </c>
      <c r="V8" s="100" t="s">
        <v>64</v>
      </c>
      <c r="W8" s="100" t="s">
        <v>65</v>
      </c>
      <c r="X8" s="100" t="s">
        <v>66</v>
      </c>
      <c r="Y8" s="100" t="s">
        <v>85</v>
      </c>
      <c r="Z8" s="100" t="s">
        <v>67</v>
      </c>
      <c r="AA8" s="100" t="s">
        <v>68</v>
      </c>
      <c r="AB8" s="99"/>
    </row>
    <row r="9" spans="1:28" x14ac:dyDescent="0.2">
      <c r="A9" s="95" t="s">
        <v>71</v>
      </c>
      <c r="B9" s="90"/>
      <c r="C9" s="88"/>
      <c r="D9" s="88"/>
      <c r="E9" s="88"/>
      <c r="F9" s="92"/>
      <c r="G9" s="92"/>
      <c r="H9" s="94"/>
      <c r="I9" s="94"/>
      <c r="J9" s="93"/>
      <c r="K9" s="92"/>
      <c r="L9" s="92"/>
      <c r="M9" s="92"/>
      <c r="N9" s="92"/>
      <c r="O9" s="92"/>
      <c r="P9" s="91"/>
      <c r="Q9" s="91"/>
      <c r="R9" s="89"/>
      <c r="S9" s="89"/>
      <c r="T9" s="88"/>
      <c r="U9" s="88"/>
      <c r="V9" s="90"/>
      <c r="W9" s="90"/>
      <c r="X9" s="88"/>
      <c r="Y9" s="88"/>
      <c r="Z9" s="89"/>
      <c r="AA9" s="88"/>
    </row>
    <row r="10" spans="1:28" s="96" customFormat="1" x14ac:dyDescent="0.2">
      <c r="A10" s="95" t="s">
        <v>72</v>
      </c>
      <c r="B10" s="90"/>
      <c r="C10" s="88"/>
      <c r="D10" s="88"/>
      <c r="E10" s="88"/>
      <c r="F10" s="92"/>
      <c r="G10" s="92"/>
      <c r="H10" s="94"/>
      <c r="I10" s="94"/>
      <c r="J10" s="93"/>
      <c r="K10" s="92"/>
      <c r="L10" s="92"/>
      <c r="M10" s="92"/>
      <c r="N10" s="92"/>
      <c r="O10" s="92"/>
      <c r="P10" s="91"/>
      <c r="Q10" s="91"/>
      <c r="R10" s="89"/>
      <c r="S10" s="89"/>
      <c r="T10" s="88"/>
      <c r="U10" s="88"/>
      <c r="V10" s="90"/>
      <c r="W10" s="90"/>
      <c r="X10" s="88"/>
      <c r="Y10" s="88"/>
      <c r="Z10" s="89"/>
      <c r="AA10" s="88"/>
      <c r="AB10" s="97"/>
    </row>
    <row r="11" spans="1:28" s="85" customFormat="1" x14ac:dyDescent="0.2">
      <c r="A11" s="95" t="s">
        <v>73</v>
      </c>
      <c r="B11" s="90"/>
      <c r="C11" s="88"/>
      <c r="D11" s="88"/>
      <c r="E11" s="88"/>
      <c r="F11" s="92"/>
      <c r="G11" s="92"/>
      <c r="H11" s="94"/>
      <c r="I11" s="94"/>
      <c r="J11" s="93"/>
      <c r="K11" s="92"/>
      <c r="L11" s="92"/>
      <c r="M11" s="92"/>
      <c r="N11" s="92"/>
      <c r="O11" s="92"/>
      <c r="P11" s="91"/>
      <c r="Q11" s="91"/>
      <c r="R11" s="89"/>
      <c r="S11" s="89"/>
      <c r="T11" s="88"/>
      <c r="U11" s="88"/>
      <c r="V11" s="90"/>
      <c r="W11" s="90"/>
      <c r="X11" s="88"/>
      <c r="Y11" s="88"/>
      <c r="Z11" s="89"/>
      <c r="AA11" s="88"/>
    </row>
    <row r="12" spans="1:28" s="85" customFormat="1" x14ac:dyDescent="0.2">
      <c r="A12" s="95" t="s">
        <v>74</v>
      </c>
      <c r="B12" s="90"/>
      <c r="C12" s="88"/>
      <c r="D12" s="88"/>
      <c r="E12" s="88"/>
      <c r="F12" s="92"/>
      <c r="G12" s="92"/>
      <c r="H12" s="94"/>
      <c r="I12" s="94"/>
      <c r="J12" s="93"/>
      <c r="K12" s="92"/>
      <c r="L12" s="92"/>
      <c r="M12" s="92"/>
      <c r="N12" s="92"/>
      <c r="O12" s="92"/>
      <c r="P12" s="91"/>
      <c r="Q12" s="91"/>
      <c r="R12" s="89"/>
      <c r="S12" s="89"/>
      <c r="T12" s="88"/>
      <c r="U12" s="88"/>
      <c r="V12" s="90"/>
      <c r="W12" s="90"/>
      <c r="X12" s="88"/>
      <c r="Y12" s="88"/>
      <c r="Z12" s="89"/>
      <c r="AA12" s="88"/>
    </row>
    <row r="13" spans="1:28" s="85" customFormat="1" x14ac:dyDescent="0.2">
      <c r="A13" s="95"/>
      <c r="B13" s="90"/>
      <c r="C13" s="88"/>
      <c r="D13" s="88"/>
      <c r="E13" s="88"/>
      <c r="F13" s="92"/>
      <c r="G13" s="92"/>
      <c r="H13" s="94"/>
      <c r="I13" s="94"/>
      <c r="J13" s="93"/>
      <c r="K13" s="92"/>
      <c r="L13" s="92"/>
      <c r="M13" s="92"/>
      <c r="N13" s="92"/>
      <c r="O13" s="92"/>
      <c r="P13" s="91"/>
      <c r="Q13" s="91"/>
      <c r="R13" s="89"/>
      <c r="S13" s="89"/>
      <c r="T13" s="88"/>
      <c r="U13" s="88"/>
      <c r="V13" s="90"/>
      <c r="W13" s="90"/>
      <c r="X13" s="88"/>
      <c r="Y13" s="88"/>
      <c r="Z13" s="89"/>
      <c r="AA13" s="88"/>
    </row>
    <row r="14" spans="1:28" s="85" customFormat="1" x14ac:dyDescent="0.2">
      <c r="A14" s="95"/>
      <c r="B14" s="90"/>
      <c r="C14" s="88"/>
      <c r="D14" s="88"/>
      <c r="E14" s="88"/>
      <c r="F14" s="92"/>
      <c r="G14" s="92"/>
      <c r="H14" s="94"/>
      <c r="I14" s="94"/>
      <c r="J14" s="93"/>
      <c r="K14" s="92"/>
      <c r="L14" s="92"/>
      <c r="M14" s="92"/>
      <c r="N14" s="92"/>
      <c r="O14" s="92"/>
      <c r="P14" s="91"/>
      <c r="Q14" s="91"/>
      <c r="R14" s="89"/>
      <c r="S14" s="89"/>
      <c r="T14" s="88"/>
      <c r="U14" s="88"/>
      <c r="V14" s="90"/>
      <c r="W14" s="90"/>
      <c r="X14" s="88"/>
      <c r="Y14" s="88"/>
      <c r="Z14" s="89"/>
      <c r="AA14" s="88"/>
    </row>
    <row r="15" spans="1:28" s="85" customFormat="1" x14ac:dyDescent="0.2">
      <c r="A15" s="95"/>
      <c r="B15" s="90"/>
      <c r="C15" s="88"/>
      <c r="D15" s="88"/>
      <c r="E15" s="88"/>
      <c r="F15" s="92"/>
      <c r="G15" s="92"/>
      <c r="H15" s="94"/>
      <c r="I15" s="94"/>
      <c r="J15" s="93"/>
      <c r="K15" s="92"/>
      <c r="L15" s="92"/>
      <c r="M15" s="92"/>
      <c r="N15" s="92"/>
      <c r="O15" s="92"/>
      <c r="P15" s="91"/>
      <c r="Q15" s="91"/>
      <c r="R15" s="89"/>
      <c r="S15" s="89"/>
      <c r="T15" s="88"/>
      <c r="U15" s="88"/>
      <c r="V15" s="90"/>
      <c r="W15" s="90"/>
      <c r="X15" s="88"/>
      <c r="Y15" s="88"/>
      <c r="Z15" s="89"/>
      <c r="AA15" s="88"/>
    </row>
    <row r="16" spans="1:28" s="85" customFormat="1" x14ac:dyDescent="0.2">
      <c r="A16" s="95"/>
      <c r="B16" s="90"/>
      <c r="C16" s="88"/>
      <c r="D16" s="88"/>
      <c r="E16" s="88"/>
      <c r="F16" s="92"/>
      <c r="G16" s="92"/>
      <c r="H16" s="94"/>
      <c r="I16" s="94"/>
      <c r="J16" s="93"/>
      <c r="K16" s="92"/>
      <c r="L16" s="92"/>
      <c r="M16" s="92"/>
      <c r="N16" s="92"/>
      <c r="O16" s="92"/>
      <c r="P16" s="91"/>
      <c r="Q16" s="91"/>
      <c r="R16" s="89"/>
      <c r="S16" s="89"/>
      <c r="T16" s="88"/>
      <c r="U16" s="88"/>
      <c r="V16" s="90"/>
      <c r="W16" s="90"/>
      <c r="X16" s="88"/>
      <c r="Y16" s="88"/>
      <c r="Z16" s="89"/>
      <c r="AA16" s="88"/>
    </row>
    <row r="17" spans="1:27" x14ac:dyDescent="0.2">
      <c r="A17" s="95"/>
      <c r="B17" s="90"/>
      <c r="C17" s="88"/>
      <c r="D17" s="88"/>
      <c r="E17" s="88"/>
      <c r="F17" s="92"/>
      <c r="G17" s="92"/>
      <c r="H17" s="94"/>
      <c r="I17" s="94"/>
      <c r="J17" s="93"/>
      <c r="K17" s="92"/>
      <c r="L17" s="92"/>
      <c r="M17" s="92"/>
      <c r="N17" s="92"/>
      <c r="O17" s="92"/>
      <c r="P17" s="91"/>
      <c r="Q17" s="91"/>
      <c r="R17" s="89"/>
      <c r="S17" s="89"/>
      <c r="T17" s="88"/>
      <c r="U17" s="88"/>
      <c r="V17" s="90"/>
      <c r="W17" s="90"/>
      <c r="X17" s="88"/>
      <c r="Y17" s="88"/>
      <c r="Z17" s="89"/>
      <c r="AA17" s="88"/>
    </row>
    <row r="18" spans="1:27" s="86" customFormat="1" x14ac:dyDescent="0.2">
      <c r="A18" s="87">
        <v>900001</v>
      </c>
      <c r="B18" s="63" t="s">
        <v>75</v>
      </c>
      <c r="C18" s="63"/>
      <c r="D18" s="63"/>
      <c r="E18" s="63"/>
      <c r="F18" s="64">
        <f>SUM(F9:F17)</f>
        <v>0</v>
      </c>
      <c r="G18" s="64">
        <f>SUM(G9:G17)</f>
        <v>0</v>
      </c>
      <c r="H18" s="64">
        <f>SUM(H9:H17)</f>
        <v>0</v>
      </c>
      <c r="I18" s="64">
        <f>SUM(I9:I17)</f>
        <v>0</v>
      </c>
      <c r="J18" s="65"/>
      <c r="K18" s="64">
        <f>SUM(K9:K17)</f>
        <v>0</v>
      </c>
      <c r="L18" s="64">
        <f>SUM(L9:L17)</f>
        <v>0</v>
      </c>
      <c r="M18" s="64">
        <f>SUM(M9:M17)</f>
        <v>0</v>
      </c>
      <c r="N18" s="64">
        <f>SUM(N9:N17)</f>
        <v>0</v>
      </c>
      <c r="O18" s="64">
        <f>SUM(O9:O17)</f>
        <v>0</v>
      </c>
      <c r="P18" s="66"/>
      <c r="Q18" s="63"/>
      <c r="R18" s="63"/>
      <c r="S18" s="67"/>
      <c r="T18" s="63"/>
      <c r="U18" s="63"/>
      <c r="V18" s="63"/>
      <c r="W18" s="63"/>
      <c r="X18" s="63"/>
      <c r="Y18" s="63"/>
      <c r="Z18" s="63"/>
      <c r="AA18" s="63"/>
    </row>
    <row r="19" spans="1:27" s="86" customFormat="1" x14ac:dyDescent="0.2">
      <c r="A19" s="14"/>
      <c r="B19" s="28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  <c r="Q19" s="28"/>
      <c r="R19" s="28"/>
      <c r="S19" s="31"/>
      <c r="T19" s="28"/>
      <c r="U19" s="28"/>
      <c r="V19" s="28"/>
      <c r="W19" s="28"/>
      <c r="X19" s="28"/>
      <c r="Y19" s="28"/>
      <c r="Z19" s="28"/>
      <c r="AA19" s="28"/>
    </row>
    <row r="20" spans="1:27" s="86" customFormat="1" x14ac:dyDescent="0.2">
      <c r="A20" s="14"/>
      <c r="B20" s="28"/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28"/>
      <c r="R20" s="28"/>
      <c r="S20" s="31"/>
      <c r="T20" s="28"/>
      <c r="U20" s="28"/>
      <c r="V20" s="28"/>
      <c r="W20" s="28"/>
      <c r="X20" s="28"/>
      <c r="Y20" s="28"/>
      <c r="Z20" s="28"/>
      <c r="AA20" s="28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1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1"/>
  <sheetViews>
    <sheetView zoomScaleNormal="100" zoomScaleSheetLayoutView="100" workbookViewId="0">
      <selection activeCell="H1" sqref="H1"/>
    </sheetView>
  </sheetViews>
  <sheetFormatPr baseColWidth="10" defaultColWidth="12.42578125" defaultRowHeight="11.25" x14ac:dyDescent="0.2"/>
  <cols>
    <col min="1" max="1" width="19.7109375" style="70" customWidth="1"/>
    <col min="2" max="2" width="50.7109375" style="70" customWidth="1"/>
    <col min="3" max="4" width="17.7109375" style="4" customWidth="1"/>
    <col min="5" max="16384" width="12.42578125" style="70"/>
  </cols>
  <sheetData>
    <row r="1" spans="1:4" x14ac:dyDescent="0.2">
      <c r="A1" s="20" t="s">
        <v>43</v>
      </c>
      <c r="B1" s="20"/>
      <c r="D1" s="5"/>
    </row>
    <row r="2" spans="1:4" x14ac:dyDescent="0.2">
      <c r="A2" s="20" t="s">
        <v>0</v>
      </c>
      <c r="B2" s="20"/>
    </row>
    <row r="3" spans="1:4" s="11" customFormat="1" x14ac:dyDescent="0.2">
      <c r="C3" s="21"/>
      <c r="D3" s="21"/>
    </row>
    <row r="4" spans="1:4" s="11" customFormat="1" x14ac:dyDescent="0.2">
      <c r="C4" s="21"/>
      <c r="D4" s="21"/>
    </row>
    <row r="5" spans="1:4" s="11" customFormat="1" ht="11.25" customHeight="1" x14ac:dyDescent="0.2">
      <c r="A5" s="202" t="s">
        <v>229</v>
      </c>
      <c r="B5" s="202"/>
      <c r="C5" s="12"/>
      <c r="D5" s="82" t="s">
        <v>228</v>
      </c>
    </row>
    <row r="6" spans="1:4" ht="11.25" customHeight="1" x14ac:dyDescent="0.2">
      <c r="A6" s="208"/>
      <c r="B6" s="208"/>
      <c r="C6" s="209"/>
      <c r="D6" s="229"/>
    </row>
    <row r="7" spans="1:4" ht="15" customHeight="1" x14ac:dyDescent="0.2">
      <c r="A7" s="119" t="s">
        <v>45</v>
      </c>
      <c r="B7" s="118" t="s">
        <v>46</v>
      </c>
      <c r="C7" s="116" t="s">
        <v>115</v>
      </c>
      <c r="D7" s="116" t="s">
        <v>133</v>
      </c>
    </row>
    <row r="8" spans="1:4" x14ac:dyDescent="0.2">
      <c r="A8" s="129"/>
      <c r="B8" s="129"/>
      <c r="C8" s="127"/>
      <c r="D8" s="113"/>
    </row>
    <row r="9" spans="1:4" x14ac:dyDescent="0.2">
      <c r="A9" s="341" t="s">
        <v>622</v>
      </c>
      <c r="B9" s="342" t="s">
        <v>728</v>
      </c>
      <c r="C9" s="339"/>
      <c r="D9" s="113"/>
    </row>
    <row r="10" spans="1:4" x14ac:dyDescent="0.2">
      <c r="A10" s="129" t="s">
        <v>623</v>
      </c>
      <c r="B10" s="339" t="s">
        <v>624</v>
      </c>
      <c r="C10" s="339">
        <v>54662</v>
      </c>
      <c r="D10" s="113"/>
    </row>
    <row r="11" spans="1:4" ht="11.25" customHeight="1" x14ac:dyDescent="0.2">
      <c r="A11" s="129" t="s">
        <v>625</v>
      </c>
      <c r="B11" s="339" t="s">
        <v>626</v>
      </c>
      <c r="C11" s="339">
        <v>464716.5</v>
      </c>
      <c r="D11" s="349" t="s">
        <v>627</v>
      </c>
    </row>
    <row r="12" spans="1:4" x14ac:dyDescent="0.2">
      <c r="A12" s="129" t="s">
        <v>628</v>
      </c>
      <c r="B12" s="339" t="s">
        <v>629</v>
      </c>
      <c r="C12" s="339">
        <v>98846</v>
      </c>
      <c r="D12" s="113"/>
    </row>
    <row r="13" spans="1:4" x14ac:dyDescent="0.2">
      <c r="A13" s="129" t="s">
        <v>630</v>
      </c>
      <c r="B13" s="339" t="s">
        <v>631</v>
      </c>
      <c r="C13" s="339">
        <v>62166</v>
      </c>
      <c r="D13" s="113"/>
    </row>
    <row r="14" spans="1:4" ht="45" x14ac:dyDescent="0.2">
      <c r="A14" s="129" t="s">
        <v>632</v>
      </c>
      <c r="B14" s="339" t="s">
        <v>633</v>
      </c>
      <c r="C14" s="339">
        <v>270979</v>
      </c>
      <c r="D14" s="113" t="s">
        <v>634</v>
      </c>
    </row>
    <row r="15" spans="1:4" x14ac:dyDescent="0.2">
      <c r="A15" s="129" t="s">
        <v>635</v>
      </c>
      <c r="B15" s="339" t="s">
        <v>636</v>
      </c>
      <c r="C15" s="339">
        <v>52515</v>
      </c>
      <c r="D15" s="113"/>
    </row>
    <row r="16" spans="1:4" x14ac:dyDescent="0.2">
      <c r="A16" s="129" t="s">
        <v>637</v>
      </c>
      <c r="B16" s="339" t="s">
        <v>638</v>
      </c>
      <c r="C16" s="339">
        <v>20336</v>
      </c>
      <c r="D16" s="113"/>
    </row>
    <row r="17" spans="1:4" x14ac:dyDescent="0.2">
      <c r="A17" s="129" t="s">
        <v>639</v>
      </c>
      <c r="B17" s="339" t="s">
        <v>729</v>
      </c>
      <c r="C17" s="339">
        <v>5516</v>
      </c>
      <c r="D17" s="113"/>
    </row>
    <row r="18" spans="1:4" x14ac:dyDescent="0.2">
      <c r="A18" s="129" t="s">
        <v>640</v>
      </c>
      <c r="B18" s="339" t="s">
        <v>641</v>
      </c>
      <c r="C18" s="339">
        <v>47050</v>
      </c>
      <c r="D18" s="113"/>
    </row>
    <row r="19" spans="1:4" x14ac:dyDescent="0.2">
      <c r="A19" s="129" t="s">
        <v>642</v>
      </c>
      <c r="B19" s="339" t="s">
        <v>643</v>
      </c>
      <c r="C19" s="339">
        <v>2130</v>
      </c>
      <c r="D19" s="113"/>
    </row>
    <row r="20" spans="1:4" x14ac:dyDescent="0.2">
      <c r="A20" s="129" t="s">
        <v>644</v>
      </c>
      <c r="B20" s="339" t="s">
        <v>645</v>
      </c>
      <c r="C20" s="339">
        <v>184</v>
      </c>
      <c r="D20" s="113"/>
    </row>
    <row r="21" spans="1:4" x14ac:dyDescent="0.2">
      <c r="A21" s="129" t="s">
        <v>646</v>
      </c>
      <c r="B21" s="339" t="s">
        <v>647</v>
      </c>
      <c r="C21" s="339">
        <v>21114</v>
      </c>
      <c r="D21" s="113"/>
    </row>
    <row r="22" spans="1:4" x14ac:dyDescent="0.2">
      <c r="A22" s="129" t="s">
        <v>648</v>
      </c>
      <c r="B22" s="339" t="s">
        <v>649</v>
      </c>
      <c r="C22" s="339">
        <v>627</v>
      </c>
      <c r="D22" s="113"/>
    </row>
    <row r="23" spans="1:4" x14ac:dyDescent="0.2">
      <c r="A23" s="129" t="s">
        <v>650</v>
      </c>
      <c r="B23" s="339" t="s">
        <v>651</v>
      </c>
      <c r="C23" s="339">
        <v>9180.5</v>
      </c>
      <c r="D23" s="113"/>
    </row>
    <row r="24" spans="1:4" x14ac:dyDescent="0.2">
      <c r="A24" s="129" t="s">
        <v>652</v>
      </c>
      <c r="B24" s="339" t="s">
        <v>653</v>
      </c>
      <c r="C24" s="339">
        <v>9190</v>
      </c>
      <c r="D24" s="113"/>
    </row>
    <row r="25" spans="1:4" x14ac:dyDescent="0.2">
      <c r="A25" s="129" t="s">
        <v>654</v>
      </c>
      <c r="B25" s="339" t="s">
        <v>655</v>
      </c>
      <c r="C25" s="339">
        <v>14695.19</v>
      </c>
      <c r="D25" s="113"/>
    </row>
    <row r="26" spans="1:4" x14ac:dyDescent="0.2">
      <c r="A26" s="129" t="s">
        <v>656</v>
      </c>
      <c r="B26" s="339" t="s">
        <v>657</v>
      </c>
      <c r="C26" s="339">
        <v>11628</v>
      </c>
      <c r="D26" s="113"/>
    </row>
    <row r="27" spans="1:4" x14ac:dyDescent="0.2">
      <c r="A27" s="129" t="s">
        <v>658</v>
      </c>
      <c r="B27" s="339" t="s">
        <v>659</v>
      </c>
      <c r="C27" s="339">
        <v>10633.31</v>
      </c>
      <c r="D27" s="113"/>
    </row>
    <row r="28" spans="1:4" x14ac:dyDescent="0.2">
      <c r="A28" s="129" t="s">
        <v>660</v>
      </c>
      <c r="B28" s="339" t="s">
        <v>661</v>
      </c>
      <c r="C28" s="339">
        <v>35568</v>
      </c>
      <c r="D28" s="349"/>
    </row>
    <row r="29" spans="1:4" x14ac:dyDescent="0.2">
      <c r="A29" s="129" t="s">
        <v>662</v>
      </c>
      <c r="B29" s="339" t="s">
        <v>663</v>
      </c>
      <c r="C29" s="339">
        <v>29716</v>
      </c>
      <c r="D29" s="113"/>
    </row>
    <row r="30" spans="1:4" x14ac:dyDescent="0.2">
      <c r="A30" s="129" t="s">
        <v>664</v>
      </c>
      <c r="B30" s="339" t="s">
        <v>665</v>
      </c>
      <c r="C30" s="339">
        <v>10423</v>
      </c>
      <c r="D30" s="113"/>
    </row>
    <row r="31" spans="1:4" x14ac:dyDescent="0.2">
      <c r="A31" s="129" t="s">
        <v>666</v>
      </c>
      <c r="B31" s="339" t="s">
        <v>667</v>
      </c>
      <c r="C31" s="339">
        <v>392</v>
      </c>
      <c r="D31" s="113"/>
    </row>
    <row r="32" spans="1:4" x14ac:dyDescent="0.2">
      <c r="A32" s="129" t="s">
        <v>668</v>
      </c>
      <c r="B32" s="339" t="s">
        <v>669</v>
      </c>
      <c r="C32" s="339">
        <v>5320</v>
      </c>
      <c r="D32" s="113"/>
    </row>
    <row r="33" spans="1:4" x14ac:dyDescent="0.2">
      <c r="A33" s="129" t="s">
        <v>670</v>
      </c>
      <c r="B33" s="339" t="s">
        <v>730</v>
      </c>
      <c r="C33" s="339">
        <v>930</v>
      </c>
      <c r="D33" s="113"/>
    </row>
    <row r="34" spans="1:4" s="3" customFormat="1" x14ac:dyDescent="0.2">
      <c r="A34" s="341" t="s">
        <v>671</v>
      </c>
      <c r="B34" s="342" t="s">
        <v>731</v>
      </c>
      <c r="C34" s="342"/>
      <c r="D34" s="137"/>
    </row>
    <row r="35" spans="1:4" ht="33.75" x14ac:dyDescent="0.2">
      <c r="A35" s="129" t="s">
        <v>672</v>
      </c>
      <c r="B35" s="339" t="s">
        <v>673</v>
      </c>
      <c r="C35" s="339">
        <v>571645</v>
      </c>
      <c r="D35" s="113" t="s">
        <v>674</v>
      </c>
    </row>
    <row r="36" spans="1:4" x14ac:dyDescent="0.2">
      <c r="A36" s="129" t="s">
        <v>675</v>
      </c>
      <c r="B36" s="339" t="s">
        <v>676</v>
      </c>
      <c r="C36" s="339">
        <v>13053</v>
      </c>
      <c r="D36" s="113"/>
    </row>
    <row r="37" spans="1:4" x14ac:dyDescent="0.2">
      <c r="A37" s="129" t="s">
        <v>677</v>
      </c>
      <c r="B37" s="339" t="s">
        <v>678</v>
      </c>
      <c r="C37" s="339">
        <v>34170</v>
      </c>
      <c r="D37" s="113"/>
    </row>
    <row r="38" spans="1:4" x14ac:dyDescent="0.2">
      <c r="A38" s="129" t="s">
        <v>679</v>
      </c>
      <c r="B38" s="339" t="s">
        <v>680</v>
      </c>
      <c r="C38" s="339">
        <v>13325</v>
      </c>
      <c r="D38" s="113"/>
    </row>
    <row r="39" spans="1:4" x14ac:dyDescent="0.2">
      <c r="A39" s="129" t="s">
        <v>681</v>
      </c>
      <c r="B39" s="339" t="s">
        <v>682</v>
      </c>
      <c r="C39" s="339">
        <v>53237.5</v>
      </c>
      <c r="D39" s="113"/>
    </row>
    <row r="40" spans="1:4" x14ac:dyDescent="0.2">
      <c r="A40" s="129" t="s">
        <v>683</v>
      </c>
      <c r="B40" s="339" t="s">
        <v>684</v>
      </c>
      <c r="C40" s="339">
        <v>43479</v>
      </c>
      <c r="D40" s="113"/>
    </row>
    <row r="41" spans="1:4" s="3" customFormat="1" x14ac:dyDescent="0.2">
      <c r="A41" s="341" t="s">
        <v>685</v>
      </c>
      <c r="B41" s="342" t="s">
        <v>732</v>
      </c>
      <c r="C41" s="342"/>
      <c r="D41" s="137"/>
    </row>
    <row r="42" spans="1:4" x14ac:dyDescent="0.2">
      <c r="A42" s="129" t="s">
        <v>686</v>
      </c>
      <c r="B42" s="339" t="s">
        <v>687</v>
      </c>
      <c r="C42" s="339">
        <v>6001.5</v>
      </c>
      <c r="D42" s="113"/>
    </row>
    <row r="43" spans="1:4" x14ac:dyDescent="0.2">
      <c r="A43" s="129" t="s">
        <v>688</v>
      </c>
      <c r="B43" s="339" t="s">
        <v>689</v>
      </c>
      <c r="C43" s="339">
        <v>6066</v>
      </c>
      <c r="D43" s="113"/>
    </row>
    <row r="44" spans="1:4" x14ac:dyDescent="0.2">
      <c r="A44" s="129" t="s">
        <v>690</v>
      </c>
      <c r="B44" s="339" t="s">
        <v>691</v>
      </c>
      <c r="C44" s="339">
        <v>2575.5</v>
      </c>
      <c r="D44" s="113"/>
    </row>
    <row r="45" spans="1:4" x14ac:dyDescent="0.2">
      <c r="A45" s="129" t="s">
        <v>692</v>
      </c>
      <c r="B45" s="339" t="s">
        <v>693</v>
      </c>
      <c r="C45" s="339">
        <v>2005</v>
      </c>
      <c r="D45" s="113"/>
    </row>
    <row r="46" spans="1:4" ht="45" x14ac:dyDescent="0.2">
      <c r="A46" s="129" t="s">
        <v>694</v>
      </c>
      <c r="B46" s="339" t="s">
        <v>695</v>
      </c>
      <c r="C46" s="339">
        <v>400252</v>
      </c>
      <c r="D46" s="113" t="s">
        <v>696</v>
      </c>
    </row>
    <row r="47" spans="1:4" x14ac:dyDescent="0.2">
      <c r="A47" s="129" t="s">
        <v>697</v>
      </c>
      <c r="B47" s="339" t="s">
        <v>698</v>
      </c>
      <c r="C47" s="339">
        <v>83660</v>
      </c>
      <c r="D47" s="113"/>
    </row>
    <row r="48" spans="1:4" x14ac:dyDescent="0.2">
      <c r="A48" s="129" t="s">
        <v>699</v>
      </c>
      <c r="B48" s="339" t="s">
        <v>700</v>
      </c>
      <c r="C48" s="339">
        <v>127029.88</v>
      </c>
      <c r="D48" s="113"/>
    </row>
    <row r="49" spans="1:4" x14ac:dyDescent="0.2">
      <c r="A49" s="129" t="s">
        <v>701</v>
      </c>
      <c r="B49" s="339" t="s">
        <v>702</v>
      </c>
      <c r="C49" s="339">
        <v>4520.7</v>
      </c>
      <c r="D49" s="113"/>
    </row>
    <row r="50" spans="1:4" x14ac:dyDescent="0.2">
      <c r="A50" s="129" t="s">
        <v>703</v>
      </c>
      <c r="B50" s="339" t="s">
        <v>704</v>
      </c>
      <c r="C50" s="339">
        <v>12840</v>
      </c>
      <c r="D50" s="113"/>
    </row>
    <row r="51" spans="1:4" x14ac:dyDescent="0.2">
      <c r="A51" s="129" t="s">
        <v>705</v>
      </c>
      <c r="B51" s="339" t="s">
        <v>733</v>
      </c>
      <c r="C51" s="339">
        <v>52791.519999999997</v>
      </c>
      <c r="D51" s="113"/>
    </row>
    <row r="52" spans="1:4" x14ac:dyDescent="0.2">
      <c r="A52" s="129" t="s">
        <v>706</v>
      </c>
      <c r="B52" s="339" t="s">
        <v>707</v>
      </c>
      <c r="C52" s="339">
        <v>81950.98</v>
      </c>
      <c r="D52" s="113"/>
    </row>
    <row r="53" spans="1:4" x14ac:dyDescent="0.2">
      <c r="A53" s="129" t="s">
        <v>708</v>
      </c>
      <c r="B53" s="339" t="s">
        <v>30</v>
      </c>
      <c r="C53" s="339">
        <v>28473.03</v>
      </c>
      <c r="D53" s="113"/>
    </row>
    <row r="54" spans="1:4" x14ac:dyDescent="0.2">
      <c r="A54" s="129" t="s">
        <v>709</v>
      </c>
      <c r="B54" s="339" t="s">
        <v>710</v>
      </c>
      <c r="C54" s="339">
        <v>25363.62</v>
      </c>
      <c r="D54" s="113"/>
    </row>
    <row r="55" spans="1:4" ht="33.75" x14ac:dyDescent="0.2">
      <c r="A55" s="129" t="s">
        <v>711</v>
      </c>
      <c r="B55" s="339" t="s">
        <v>712</v>
      </c>
      <c r="C55" s="339">
        <v>300066.5</v>
      </c>
      <c r="D55" s="349" t="s">
        <v>713</v>
      </c>
    </row>
    <row r="56" spans="1:4" x14ac:dyDescent="0.2">
      <c r="A56" s="129"/>
      <c r="B56" s="129"/>
      <c r="C56" s="127"/>
      <c r="D56" s="113"/>
    </row>
    <row r="57" spans="1:4" x14ac:dyDescent="0.2">
      <c r="A57" s="129"/>
      <c r="B57" s="129"/>
      <c r="C57" s="127"/>
      <c r="D57" s="113"/>
    </row>
    <row r="58" spans="1:4" s="7" customFormat="1" x14ac:dyDescent="0.2">
      <c r="A58" s="144"/>
      <c r="B58" s="144" t="s">
        <v>227</v>
      </c>
      <c r="C58" s="124">
        <f>SUM(C8:C57)</f>
        <v>3101023.23</v>
      </c>
      <c r="D58" s="135"/>
    </row>
    <row r="59" spans="1:4" s="7" customFormat="1" x14ac:dyDescent="0.2">
      <c r="A59" s="45"/>
      <c r="B59" s="45"/>
      <c r="C59" s="10"/>
      <c r="D59" s="10"/>
    </row>
    <row r="60" spans="1:4" s="7" customFormat="1" x14ac:dyDescent="0.2">
      <c r="A60" s="45"/>
      <c r="B60" s="45"/>
      <c r="C60" s="10"/>
      <c r="D60" s="10"/>
    </row>
    <row r="61" spans="1:4" x14ac:dyDescent="0.2">
      <c r="A61" s="46"/>
      <c r="B61" s="46"/>
      <c r="C61" s="34"/>
      <c r="D61" s="34"/>
    </row>
    <row r="62" spans="1:4" ht="21.75" customHeight="1" x14ac:dyDescent="0.2">
      <c r="A62" s="202" t="s">
        <v>226</v>
      </c>
      <c r="B62" s="202"/>
      <c r="C62" s="230"/>
      <c r="D62" s="82" t="s">
        <v>225</v>
      </c>
    </row>
    <row r="63" spans="1:4" x14ac:dyDescent="0.2">
      <c r="A63" s="208"/>
      <c r="B63" s="208"/>
      <c r="C63" s="209"/>
      <c r="D63" s="229"/>
    </row>
    <row r="64" spans="1:4" ht="15" customHeight="1" x14ac:dyDescent="0.2">
      <c r="A64" s="119" t="s">
        <v>45</v>
      </c>
      <c r="B64" s="118" t="s">
        <v>46</v>
      </c>
      <c r="C64" s="116" t="s">
        <v>115</v>
      </c>
      <c r="D64" s="116" t="s">
        <v>133</v>
      </c>
    </row>
    <row r="65" spans="1:4" x14ac:dyDescent="0.2">
      <c r="A65" s="129"/>
      <c r="B65" s="129"/>
      <c r="C65" s="127"/>
      <c r="D65" s="113"/>
    </row>
    <row r="66" spans="1:4" s="3" customFormat="1" ht="12" customHeight="1" x14ac:dyDescent="0.2">
      <c r="A66" s="341" t="s">
        <v>714</v>
      </c>
      <c r="B66" s="342" t="s">
        <v>724</v>
      </c>
      <c r="C66" s="342"/>
      <c r="D66" s="350"/>
    </row>
    <row r="67" spans="1:4" ht="12" customHeight="1" x14ac:dyDescent="0.2">
      <c r="A67" s="129" t="s">
        <v>715</v>
      </c>
      <c r="B67" s="339" t="s">
        <v>725</v>
      </c>
      <c r="C67" s="339">
        <v>196840</v>
      </c>
      <c r="D67" s="351"/>
    </row>
    <row r="68" spans="1:4" ht="12" customHeight="1" x14ac:dyDescent="0.2">
      <c r="A68" s="129" t="s">
        <v>716</v>
      </c>
      <c r="B68" s="339" t="s">
        <v>726</v>
      </c>
      <c r="C68" s="339">
        <v>100000</v>
      </c>
      <c r="D68" s="351"/>
    </row>
    <row r="69" spans="1:4" ht="12" customHeight="1" x14ac:dyDescent="0.2">
      <c r="A69" s="129" t="s">
        <v>717</v>
      </c>
      <c r="B69" s="129" t="s">
        <v>718</v>
      </c>
      <c r="C69" s="339">
        <v>1139820.98</v>
      </c>
      <c r="D69" s="351" t="s">
        <v>719</v>
      </c>
    </row>
    <row r="70" spans="1:4" ht="12" customHeight="1" x14ac:dyDescent="0.2">
      <c r="A70" s="341" t="s">
        <v>720</v>
      </c>
      <c r="B70" s="342" t="s">
        <v>727</v>
      </c>
      <c r="C70" s="339"/>
      <c r="D70" s="351"/>
    </row>
    <row r="71" spans="1:4" ht="12" customHeight="1" x14ac:dyDescent="0.2">
      <c r="A71" s="129" t="s">
        <v>721</v>
      </c>
      <c r="B71" s="129" t="s">
        <v>722</v>
      </c>
      <c r="C71" s="339">
        <v>28334870.359999999</v>
      </c>
      <c r="D71" s="351" t="s">
        <v>723</v>
      </c>
    </row>
    <row r="72" spans="1:4" x14ac:dyDescent="0.2">
      <c r="A72" s="129"/>
      <c r="B72" s="129"/>
      <c r="C72" s="127"/>
      <c r="D72" s="113"/>
    </row>
    <row r="73" spans="1:4" x14ac:dyDescent="0.2">
      <c r="A73" s="129"/>
      <c r="B73" s="129"/>
      <c r="C73" s="127"/>
      <c r="D73" s="113"/>
    </row>
    <row r="74" spans="1:4" x14ac:dyDescent="0.2">
      <c r="A74" s="144"/>
      <c r="B74" s="144" t="s">
        <v>224</v>
      </c>
      <c r="C74" s="124">
        <f>SUM(C65:C73)</f>
        <v>29771531.34</v>
      </c>
      <c r="D74" s="135"/>
    </row>
    <row r="75" spans="1:4" x14ac:dyDescent="0.2">
      <c r="A75" s="46"/>
      <c r="B75" s="46"/>
      <c r="C75" s="34"/>
      <c r="D75" s="34"/>
    </row>
    <row r="76" spans="1:4" x14ac:dyDescent="0.2">
      <c r="A76" s="46"/>
      <c r="B76" s="46"/>
      <c r="C76" s="34"/>
      <c r="D76" s="34"/>
    </row>
    <row r="77" spans="1:4" x14ac:dyDescent="0.2">
      <c r="A77" s="46"/>
      <c r="B77" s="46"/>
      <c r="C77" s="34"/>
      <c r="D77" s="34"/>
    </row>
    <row r="78" spans="1:4" x14ac:dyDescent="0.2">
      <c r="A78" s="46"/>
      <c r="B78" s="46"/>
      <c r="C78" s="34"/>
      <c r="D78" s="34"/>
    </row>
    <row r="79" spans="1:4" x14ac:dyDescent="0.2">
      <c r="A79" s="46"/>
      <c r="B79" s="46"/>
      <c r="C79" s="34"/>
      <c r="D79" s="34"/>
    </row>
    <row r="80" spans="1:4" x14ac:dyDescent="0.2">
      <c r="A80" s="46"/>
      <c r="B80" s="46"/>
      <c r="C80" s="34"/>
      <c r="D80" s="34"/>
    </row>
    <row r="81" spans="1:4" x14ac:dyDescent="0.2">
      <c r="A81" s="46"/>
      <c r="B81" s="46"/>
      <c r="C81" s="34"/>
      <c r="D81" s="34"/>
    </row>
    <row r="82" spans="1:4" x14ac:dyDescent="0.2">
      <c r="A82" s="46"/>
      <c r="B82" s="46"/>
      <c r="C82" s="34"/>
      <c r="D82" s="34"/>
    </row>
    <row r="83" spans="1:4" x14ac:dyDescent="0.2">
      <c r="A83" s="46"/>
      <c r="B83" s="46"/>
      <c r="C83" s="34"/>
      <c r="D83" s="34"/>
    </row>
    <row r="84" spans="1:4" x14ac:dyDescent="0.2">
      <c r="A84" s="46"/>
      <c r="B84" s="46"/>
      <c r="C84" s="34"/>
      <c r="D84" s="34"/>
    </row>
    <row r="85" spans="1:4" x14ac:dyDescent="0.2">
      <c r="A85" s="46"/>
      <c r="B85" s="46"/>
      <c r="C85" s="34"/>
      <c r="D85" s="34"/>
    </row>
    <row r="86" spans="1:4" x14ac:dyDescent="0.2">
      <c r="A86" s="46"/>
      <c r="B86" s="46"/>
      <c r="C86" s="34"/>
      <c r="D86" s="34"/>
    </row>
    <row r="87" spans="1:4" x14ac:dyDescent="0.2">
      <c r="A87" s="46"/>
      <c r="B87" s="46"/>
      <c r="C87" s="34"/>
      <c r="D87" s="34"/>
    </row>
    <row r="88" spans="1:4" x14ac:dyDescent="0.2">
      <c r="A88" s="46"/>
      <c r="B88" s="46"/>
      <c r="C88" s="34"/>
      <c r="D88" s="34"/>
    </row>
    <row r="89" spans="1:4" x14ac:dyDescent="0.2">
      <c r="A89" s="46"/>
      <c r="B89" s="46"/>
      <c r="C89" s="34"/>
      <c r="D89" s="34"/>
    </row>
    <row r="90" spans="1:4" x14ac:dyDescent="0.2">
      <c r="A90" s="46"/>
      <c r="B90" s="46"/>
      <c r="C90" s="34"/>
      <c r="D90" s="34"/>
    </row>
    <row r="91" spans="1:4" x14ac:dyDescent="0.2">
      <c r="A91" s="46"/>
      <c r="B91" s="46"/>
      <c r="C91" s="34"/>
      <c r="D91" s="34"/>
    </row>
  </sheetData>
  <dataValidations count="4">
    <dataValidation allowBlank="1" showInputMessage="1" showErrorMessage="1" prompt="Saldo final de la Información Financiera Trimestral que se presenta (trimestral: 1er, 2do, 3ro. o 4to.)." sqref="C7 C64"/>
    <dataValidation allowBlank="1" showInputMessage="1" showErrorMessage="1" prompt="Corresponde al número de la cuenta de acuerdo al Plan de Cuentas emitido por el CONAC (DOF 23/12/2015)." sqref="A7 A64"/>
    <dataValidation allowBlank="1" showInputMessage="1" showErrorMessage="1" prompt="Corresponde al nombre o descripción de la cuenta de acuerdo al Plan de Cuentas emitido por el CONAC." sqref="B7 B64"/>
    <dataValidation allowBlank="1" showInputMessage="1" showErrorMessage="1" prompt="Características cualitativas significativas que les impacten financieramente." sqref="D7 D64"/>
  </dataValidations>
  <pageMargins left="0.70866141732283472" right="0.70866141732283472" top="0.98425196850393704" bottom="0.98425196850393704" header="0.31496062992125984" footer="0.31496062992125984"/>
  <pageSetup fitToHeight="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C23" sqref="C23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5" width="17.7109375" style="70" customWidth="1"/>
    <col min="6" max="6" width="11.42578125" style="70" customWidth="1"/>
    <col min="7" max="16384" width="11.42578125" style="70"/>
  </cols>
  <sheetData>
    <row r="1" spans="1:5" x14ac:dyDescent="0.2">
      <c r="A1" s="20" t="s">
        <v>43</v>
      </c>
      <c r="B1" s="20"/>
      <c r="C1" s="4"/>
      <c r="E1" s="5"/>
    </row>
    <row r="2" spans="1:5" x14ac:dyDescent="0.2">
      <c r="A2" s="20" t="s">
        <v>0</v>
      </c>
      <c r="B2" s="20"/>
      <c r="C2" s="4"/>
    </row>
    <row r="3" spans="1:5" x14ac:dyDescent="0.2">
      <c r="A3" s="11"/>
      <c r="B3" s="11"/>
      <c r="C3" s="21"/>
      <c r="D3" s="11"/>
      <c r="E3" s="11"/>
    </row>
    <row r="4" spans="1:5" x14ac:dyDescent="0.2">
      <c r="A4" s="11"/>
      <c r="B4" s="11"/>
      <c r="C4" s="21"/>
      <c r="D4" s="11"/>
      <c r="E4" s="11"/>
    </row>
    <row r="5" spans="1:5" ht="11.25" customHeight="1" x14ac:dyDescent="0.2">
      <c r="A5" s="202" t="s">
        <v>232</v>
      </c>
      <c r="B5" s="202"/>
      <c r="C5" s="21"/>
      <c r="E5" s="82" t="s">
        <v>231</v>
      </c>
    </row>
    <row r="6" spans="1:5" x14ac:dyDescent="0.2">
      <c r="A6" s="208"/>
      <c r="B6" s="208"/>
      <c r="C6" s="209"/>
      <c r="D6" s="208"/>
      <c r="E6" s="229"/>
    </row>
    <row r="7" spans="1:5" ht="15" customHeight="1" x14ac:dyDescent="0.2">
      <c r="A7" s="119" t="s">
        <v>45</v>
      </c>
      <c r="B7" s="118" t="s">
        <v>46</v>
      </c>
      <c r="C7" s="116" t="s">
        <v>115</v>
      </c>
      <c r="D7" s="236" t="s">
        <v>211</v>
      </c>
      <c r="E7" s="116" t="s">
        <v>133</v>
      </c>
    </row>
    <row r="8" spans="1:5" x14ac:dyDescent="0.2">
      <c r="A8" s="235" t="s">
        <v>734</v>
      </c>
      <c r="B8" s="235" t="s">
        <v>735</v>
      </c>
      <c r="C8" s="234"/>
      <c r="D8" s="233"/>
      <c r="E8" s="233"/>
    </row>
    <row r="9" spans="1:5" ht="45" x14ac:dyDescent="0.2">
      <c r="A9" s="235" t="s">
        <v>736</v>
      </c>
      <c r="B9" s="235" t="s">
        <v>737</v>
      </c>
      <c r="C9" s="234">
        <v>175905.7</v>
      </c>
      <c r="D9" s="233" t="s">
        <v>738</v>
      </c>
      <c r="E9" s="155" t="s">
        <v>739</v>
      </c>
    </row>
    <row r="10" spans="1:5" x14ac:dyDescent="0.2">
      <c r="A10" s="235"/>
      <c r="B10" s="235"/>
      <c r="C10" s="234"/>
      <c r="D10" s="233"/>
      <c r="E10" s="233"/>
    </row>
    <row r="11" spans="1:5" x14ac:dyDescent="0.2">
      <c r="A11" s="235"/>
      <c r="B11" s="235"/>
      <c r="C11" s="234"/>
      <c r="D11" s="233"/>
      <c r="E11" s="233"/>
    </row>
    <row r="12" spans="1:5" x14ac:dyDescent="0.2">
      <c r="A12" s="235"/>
      <c r="B12" s="235"/>
      <c r="C12" s="234"/>
      <c r="D12" s="233"/>
      <c r="E12" s="233"/>
    </row>
    <row r="13" spans="1:5" x14ac:dyDescent="0.2">
      <c r="A13" s="235"/>
      <c r="B13" s="235"/>
      <c r="C13" s="234"/>
      <c r="D13" s="233"/>
      <c r="E13" s="233"/>
    </row>
    <row r="14" spans="1:5" x14ac:dyDescent="0.2">
      <c r="A14" s="232"/>
      <c r="B14" s="144" t="s">
        <v>230</v>
      </c>
      <c r="C14" s="111">
        <f>SUM(C8:C13)</f>
        <v>175905.7</v>
      </c>
      <c r="D14" s="231"/>
      <c r="E14" s="231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topLeftCell="A76" zoomScaleNormal="100" zoomScaleSheetLayoutView="100" workbookViewId="0">
      <selection activeCell="C112" sqref="C112"/>
    </sheetView>
  </sheetViews>
  <sheetFormatPr baseColWidth="10" defaultRowHeight="11.25" x14ac:dyDescent="0.2"/>
  <cols>
    <col min="1" max="1" width="20.7109375" style="46" customWidth="1"/>
    <col min="2" max="2" width="50.7109375" style="46" customWidth="1"/>
    <col min="3" max="3" width="17.7109375" style="34" customWidth="1"/>
    <col min="4" max="4" width="17.7109375" style="49" customWidth="1"/>
    <col min="5" max="5" width="17.7109375" style="50" customWidth="1"/>
    <col min="6" max="8" width="11.42578125" style="46"/>
    <col min="9" max="16384" width="11.42578125" style="70"/>
  </cols>
  <sheetData>
    <row r="1" spans="1:8" s="11" customFormat="1" ht="11.25" customHeight="1" x14ac:dyDescent="0.2">
      <c r="A1" s="20" t="s">
        <v>43</v>
      </c>
      <c r="B1" s="20"/>
      <c r="C1" s="21"/>
      <c r="D1" s="249"/>
      <c r="E1" s="5"/>
    </row>
    <row r="2" spans="1:8" s="11" customFormat="1" ht="11.25" customHeight="1" x14ac:dyDescent="0.2">
      <c r="A2" s="20" t="s">
        <v>0</v>
      </c>
      <c r="B2" s="20"/>
      <c r="C2" s="21"/>
      <c r="D2" s="249"/>
      <c r="E2" s="33"/>
    </row>
    <row r="3" spans="1:8" s="11" customFormat="1" ht="10.5" customHeight="1" x14ac:dyDescent="0.2">
      <c r="C3" s="21"/>
      <c r="D3" s="249"/>
      <c r="E3" s="33"/>
    </row>
    <row r="4" spans="1:8" s="11" customFormat="1" ht="10.5" customHeight="1" x14ac:dyDescent="0.2">
      <c r="C4" s="21"/>
      <c r="D4" s="249"/>
      <c r="E4" s="33"/>
    </row>
    <row r="5" spans="1:8" s="11" customFormat="1" ht="11.25" customHeight="1" x14ac:dyDescent="0.2">
      <c r="A5" s="108" t="s">
        <v>237</v>
      </c>
      <c r="B5" s="108"/>
      <c r="C5" s="21"/>
      <c r="D5" s="248"/>
      <c r="E5" s="247" t="s">
        <v>236</v>
      </c>
    </row>
    <row r="6" spans="1:8" ht="11.25" customHeight="1" x14ac:dyDescent="0.2">
      <c r="A6" s="142"/>
      <c r="B6" s="142"/>
      <c r="C6" s="140"/>
      <c r="D6" s="246"/>
      <c r="E6" s="3"/>
      <c r="F6" s="70"/>
      <c r="G6" s="70"/>
      <c r="H6" s="70"/>
    </row>
    <row r="7" spans="1:8" ht="15" customHeight="1" x14ac:dyDescent="0.2">
      <c r="A7" s="119" t="s">
        <v>45</v>
      </c>
      <c r="B7" s="118" t="s">
        <v>46</v>
      </c>
      <c r="C7" s="116" t="s">
        <v>115</v>
      </c>
      <c r="D7" s="245" t="s">
        <v>235</v>
      </c>
      <c r="E7" s="244" t="s">
        <v>234</v>
      </c>
      <c r="F7" s="70"/>
      <c r="G7" s="70"/>
      <c r="H7" s="70"/>
    </row>
    <row r="8" spans="1:8" x14ac:dyDescent="0.2">
      <c r="A8" s="129"/>
      <c r="B8" s="129"/>
      <c r="C8" s="145"/>
      <c r="D8" s="243"/>
      <c r="E8" s="242"/>
    </row>
    <row r="9" spans="1:8" x14ac:dyDescent="0.2">
      <c r="A9" s="341" t="s">
        <v>740</v>
      </c>
      <c r="B9" s="342" t="s">
        <v>906</v>
      </c>
      <c r="C9" s="339"/>
      <c r="D9" s="243"/>
      <c r="E9" s="352"/>
    </row>
    <row r="10" spans="1:8" x14ac:dyDescent="0.2">
      <c r="A10" s="129" t="s">
        <v>741</v>
      </c>
      <c r="B10" s="129" t="s">
        <v>742</v>
      </c>
      <c r="C10" s="339">
        <v>11246564.83</v>
      </c>
      <c r="D10" s="243">
        <v>0.59293200882180519</v>
      </c>
      <c r="E10" s="352" t="s">
        <v>743</v>
      </c>
    </row>
    <row r="11" spans="1:8" x14ac:dyDescent="0.2">
      <c r="A11" s="129" t="s">
        <v>744</v>
      </c>
      <c r="B11" s="339" t="s">
        <v>907</v>
      </c>
      <c r="C11" s="339">
        <v>54144.23</v>
      </c>
      <c r="D11" s="243">
        <v>2.8545469256864497E-3</v>
      </c>
      <c r="E11" s="242"/>
    </row>
    <row r="12" spans="1:8" x14ac:dyDescent="0.2">
      <c r="A12" s="129" t="s">
        <v>745</v>
      </c>
      <c r="B12" s="129" t="s">
        <v>746</v>
      </c>
      <c r="C12" s="339">
        <v>6109.4</v>
      </c>
      <c r="D12" s="243">
        <v>3.220946901966986E-4</v>
      </c>
      <c r="E12" s="242"/>
    </row>
    <row r="13" spans="1:8" x14ac:dyDescent="0.2">
      <c r="A13" s="129" t="s">
        <v>747</v>
      </c>
      <c r="B13" s="129" t="s">
        <v>748</v>
      </c>
      <c r="C13" s="339">
        <v>6432.96</v>
      </c>
      <c r="D13" s="243">
        <v>3.3915315059543561E-4</v>
      </c>
      <c r="E13" s="242"/>
    </row>
    <row r="14" spans="1:8" x14ac:dyDescent="0.2">
      <c r="A14" s="129" t="s">
        <v>749</v>
      </c>
      <c r="B14" s="129" t="s">
        <v>750</v>
      </c>
      <c r="C14" s="339">
        <v>32953.47</v>
      </c>
      <c r="D14" s="243">
        <v>1.7373453547903561E-3</v>
      </c>
      <c r="E14" s="242"/>
    </row>
    <row r="15" spans="1:8" x14ac:dyDescent="0.2">
      <c r="A15" s="129" t="s">
        <v>751</v>
      </c>
      <c r="B15" s="129" t="s">
        <v>752</v>
      </c>
      <c r="C15" s="339">
        <v>1203388.8899999999</v>
      </c>
      <c r="D15" s="243">
        <v>6.3444065163632921E-2</v>
      </c>
      <c r="E15" s="242"/>
    </row>
    <row r="16" spans="1:8" x14ac:dyDescent="0.2">
      <c r="A16" s="129" t="s">
        <v>753</v>
      </c>
      <c r="B16" s="129" t="s">
        <v>754</v>
      </c>
      <c r="C16" s="339">
        <v>394731.67</v>
      </c>
      <c r="D16" s="243">
        <v>2.081071381141773E-2</v>
      </c>
      <c r="E16" s="242"/>
    </row>
    <row r="17" spans="1:5" x14ac:dyDescent="0.2">
      <c r="A17" s="129" t="s">
        <v>755</v>
      </c>
      <c r="B17" s="129" t="s">
        <v>756</v>
      </c>
      <c r="C17" s="339">
        <v>491140.98</v>
      </c>
      <c r="D17" s="243">
        <v>2.5893525026353316E-2</v>
      </c>
      <c r="E17" s="242"/>
    </row>
    <row r="18" spans="1:5" x14ac:dyDescent="0.2">
      <c r="A18" s="129" t="s">
        <v>757</v>
      </c>
      <c r="B18" s="129" t="s">
        <v>758</v>
      </c>
      <c r="C18" s="339">
        <v>118608</v>
      </c>
      <c r="D18" s="243">
        <v>6.2531520304530772E-3</v>
      </c>
      <c r="E18" s="242"/>
    </row>
    <row r="19" spans="1:5" x14ac:dyDescent="0.2">
      <c r="A19" s="129" t="s">
        <v>759</v>
      </c>
      <c r="B19" s="129" t="s">
        <v>760</v>
      </c>
      <c r="C19" s="339">
        <v>191917.2</v>
      </c>
      <c r="D19" s="243">
        <v>1.0118098516616665E-2</v>
      </c>
      <c r="E19" s="242"/>
    </row>
    <row r="20" spans="1:5" x14ac:dyDescent="0.2">
      <c r="A20" s="129" t="s">
        <v>761</v>
      </c>
      <c r="B20" s="129" t="s">
        <v>762</v>
      </c>
      <c r="C20" s="339">
        <v>25000</v>
      </c>
      <c r="D20" s="243">
        <v>1.318029144419659E-3</v>
      </c>
      <c r="E20" s="242"/>
    </row>
    <row r="21" spans="1:5" x14ac:dyDescent="0.2">
      <c r="A21" s="129" t="s">
        <v>763</v>
      </c>
      <c r="B21" s="129" t="s">
        <v>764</v>
      </c>
      <c r="C21" s="339">
        <v>1050300</v>
      </c>
      <c r="D21" s="243">
        <v>5.5373040415358718E-2</v>
      </c>
      <c r="E21" s="242"/>
    </row>
    <row r="22" spans="1:5" x14ac:dyDescent="0.2">
      <c r="A22" s="129" t="s">
        <v>765</v>
      </c>
      <c r="B22" s="129" t="s">
        <v>766</v>
      </c>
      <c r="C22" s="339">
        <v>2022.96</v>
      </c>
      <c r="D22" s="243">
        <v>1.0665280951980775E-4</v>
      </c>
      <c r="E22" s="242"/>
    </row>
    <row r="23" spans="1:5" x14ac:dyDescent="0.2">
      <c r="A23" s="129" t="s">
        <v>767</v>
      </c>
      <c r="B23" s="129" t="s">
        <v>768</v>
      </c>
      <c r="C23" s="339">
        <v>3000</v>
      </c>
      <c r="D23" s="243">
        <v>1.5816349733035909E-4</v>
      </c>
      <c r="E23" s="242"/>
    </row>
    <row r="24" spans="1:5" x14ac:dyDescent="0.2">
      <c r="A24" s="129" t="s">
        <v>769</v>
      </c>
      <c r="B24" s="129" t="s">
        <v>770</v>
      </c>
      <c r="C24" s="339">
        <v>306907.14</v>
      </c>
      <c r="D24" s="243">
        <v>1.6180502206019381E-2</v>
      </c>
      <c r="E24" s="242"/>
    </row>
    <row r="25" spans="1:5" x14ac:dyDescent="0.2">
      <c r="A25" s="341" t="s">
        <v>771</v>
      </c>
      <c r="B25" s="342" t="s">
        <v>908</v>
      </c>
      <c r="C25" s="339"/>
      <c r="D25" s="243"/>
      <c r="E25" s="352"/>
    </row>
    <row r="26" spans="1:5" x14ac:dyDescent="0.2">
      <c r="A26" s="129" t="s">
        <v>772</v>
      </c>
      <c r="B26" s="129" t="s">
        <v>773</v>
      </c>
      <c r="C26" s="339">
        <v>18701.650000000001</v>
      </c>
      <c r="D26" s="243">
        <v>9.859727899494367E-4</v>
      </c>
      <c r="E26" s="242"/>
    </row>
    <row r="27" spans="1:5" x14ac:dyDescent="0.2">
      <c r="A27" s="129" t="s">
        <v>774</v>
      </c>
      <c r="B27" s="339" t="s">
        <v>909</v>
      </c>
      <c r="C27" s="339">
        <v>4937</v>
      </c>
      <c r="D27" s="243">
        <v>2.6028439543999428E-4</v>
      </c>
      <c r="E27" s="242"/>
    </row>
    <row r="28" spans="1:5" x14ac:dyDescent="0.2">
      <c r="A28" s="129" t="s">
        <v>775</v>
      </c>
      <c r="B28" s="129" t="s">
        <v>776</v>
      </c>
      <c r="C28" s="339">
        <v>354.19</v>
      </c>
      <c r="D28" s="243">
        <v>1.8673309706479963E-5</v>
      </c>
      <c r="E28" s="242"/>
    </row>
    <row r="29" spans="1:5" x14ac:dyDescent="0.2">
      <c r="A29" s="129" t="s">
        <v>777</v>
      </c>
      <c r="B29" s="129" t="s">
        <v>778</v>
      </c>
      <c r="C29" s="339">
        <v>4190</v>
      </c>
      <c r="D29" s="243">
        <v>2.2090168460473487E-4</v>
      </c>
      <c r="E29" s="242"/>
    </row>
    <row r="30" spans="1:5" x14ac:dyDescent="0.2">
      <c r="A30" s="129" t="s">
        <v>779</v>
      </c>
      <c r="B30" s="129" t="s">
        <v>780</v>
      </c>
      <c r="C30" s="339">
        <v>148.5</v>
      </c>
      <c r="D30" s="243">
        <v>7.8290931178527746E-6</v>
      </c>
      <c r="E30" s="242"/>
    </row>
    <row r="31" spans="1:5" x14ac:dyDescent="0.2">
      <c r="A31" s="129" t="s">
        <v>781</v>
      </c>
      <c r="B31" s="129" t="s">
        <v>782</v>
      </c>
      <c r="C31" s="339">
        <v>9803</v>
      </c>
      <c r="D31" s="243">
        <v>5.1682558810983671E-4</v>
      </c>
      <c r="E31" s="242"/>
    </row>
    <row r="32" spans="1:5" x14ac:dyDescent="0.2">
      <c r="A32" s="129" t="s">
        <v>783</v>
      </c>
      <c r="B32" s="129" t="s">
        <v>784</v>
      </c>
      <c r="C32" s="339">
        <v>14958.1</v>
      </c>
      <c r="D32" s="243">
        <v>7.8860846980574812E-4</v>
      </c>
      <c r="E32" s="242"/>
    </row>
    <row r="33" spans="1:5" x14ac:dyDescent="0.2">
      <c r="A33" s="129" t="s">
        <v>785</v>
      </c>
      <c r="B33" s="339" t="s">
        <v>910</v>
      </c>
      <c r="C33" s="339">
        <v>1185</v>
      </c>
      <c r="D33" s="243">
        <v>6.2474581445491837E-5</v>
      </c>
      <c r="E33" s="242"/>
    </row>
    <row r="34" spans="1:5" x14ac:dyDescent="0.2">
      <c r="A34" s="129" t="s">
        <v>786</v>
      </c>
      <c r="B34" s="129" t="s">
        <v>787</v>
      </c>
      <c r="C34" s="339">
        <v>2050.9</v>
      </c>
      <c r="D34" s="243">
        <v>1.0812583889161116E-4</v>
      </c>
      <c r="E34" s="242"/>
    </row>
    <row r="35" spans="1:5" x14ac:dyDescent="0.2">
      <c r="A35" s="129" t="s">
        <v>788</v>
      </c>
      <c r="B35" s="339" t="s">
        <v>911</v>
      </c>
      <c r="C35" s="339">
        <v>42921.29</v>
      </c>
      <c r="D35" s="243">
        <v>2.262860445443523E-3</v>
      </c>
      <c r="E35" s="242"/>
    </row>
    <row r="36" spans="1:5" x14ac:dyDescent="0.2">
      <c r="A36" s="129" t="s">
        <v>789</v>
      </c>
      <c r="B36" s="339" t="s">
        <v>912</v>
      </c>
      <c r="C36" s="339">
        <v>232.7</v>
      </c>
      <c r="D36" s="243">
        <v>1.2268215276258186E-5</v>
      </c>
      <c r="E36" s="242"/>
    </row>
    <row r="37" spans="1:5" x14ac:dyDescent="0.2">
      <c r="A37" s="129" t="s">
        <v>790</v>
      </c>
      <c r="B37" s="339" t="s">
        <v>913</v>
      </c>
      <c r="C37" s="339">
        <v>3422</v>
      </c>
      <c r="D37" s="243">
        <v>1.8041182928816294E-4</v>
      </c>
      <c r="E37" s="242"/>
    </row>
    <row r="38" spans="1:5" x14ac:dyDescent="0.2">
      <c r="A38" s="129" t="s">
        <v>791</v>
      </c>
      <c r="B38" s="129" t="s">
        <v>792</v>
      </c>
      <c r="C38" s="339">
        <v>2520.08</v>
      </c>
      <c r="D38" s="243">
        <v>1.3286155545076377E-4</v>
      </c>
      <c r="E38" s="242"/>
    </row>
    <row r="39" spans="1:5" x14ac:dyDescent="0.2">
      <c r="A39" s="129" t="s">
        <v>793</v>
      </c>
      <c r="B39" s="339" t="s">
        <v>914</v>
      </c>
      <c r="C39" s="339">
        <v>1450</v>
      </c>
      <c r="D39" s="243">
        <v>7.6445690376340233E-5</v>
      </c>
      <c r="E39" s="242"/>
    </row>
    <row r="40" spans="1:5" x14ac:dyDescent="0.2">
      <c r="A40" s="129" t="s">
        <v>794</v>
      </c>
      <c r="B40" s="129" t="s">
        <v>795</v>
      </c>
      <c r="C40" s="339">
        <v>20821.63</v>
      </c>
      <c r="D40" s="243">
        <v>1.0977406069729084E-3</v>
      </c>
      <c r="E40" s="242"/>
    </row>
    <row r="41" spans="1:5" x14ac:dyDescent="0.2">
      <c r="A41" s="129" t="s">
        <v>796</v>
      </c>
      <c r="B41" s="129" t="s">
        <v>797</v>
      </c>
      <c r="C41" s="339">
        <v>11972.63</v>
      </c>
      <c r="D41" s="243">
        <v>6.3121101101412571E-4</v>
      </c>
      <c r="E41" s="242"/>
    </row>
    <row r="42" spans="1:5" x14ac:dyDescent="0.2">
      <c r="A42" s="129" t="s">
        <v>798</v>
      </c>
      <c r="B42" s="129" t="s">
        <v>799</v>
      </c>
      <c r="C42" s="339">
        <v>2933.49</v>
      </c>
      <c r="D42" s="243">
        <v>1.5465701259454503E-4</v>
      </c>
      <c r="E42" s="242"/>
    </row>
    <row r="43" spans="1:5" x14ac:dyDescent="0.2">
      <c r="A43" s="129" t="s">
        <v>800</v>
      </c>
      <c r="B43" s="129" t="s">
        <v>801</v>
      </c>
      <c r="C43" s="339">
        <v>81950.98</v>
      </c>
      <c r="D43" s="243">
        <v>4.3205512021501037E-3</v>
      </c>
      <c r="E43" s="242"/>
    </row>
    <row r="44" spans="1:5" x14ac:dyDescent="0.2">
      <c r="A44" s="129" t="s">
        <v>802</v>
      </c>
      <c r="B44" s="129" t="s">
        <v>803</v>
      </c>
      <c r="C44" s="339">
        <v>7078.13</v>
      </c>
      <c r="D44" s="243">
        <v>3.7316726511964487E-4</v>
      </c>
      <c r="E44" s="242"/>
    </row>
    <row r="45" spans="1:5" x14ac:dyDescent="0.2">
      <c r="A45" s="129" t="s">
        <v>804</v>
      </c>
      <c r="B45" s="129" t="s">
        <v>805</v>
      </c>
      <c r="C45" s="339">
        <v>15298</v>
      </c>
      <c r="D45" s="243">
        <v>8.0652839405327779E-4</v>
      </c>
      <c r="E45" s="242"/>
    </row>
    <row r="46" spans="1:5" x14ac:dyDescent="0.2">
      <c r="A46" s="129" t="s">
        <v>806</v>
      </c>
      <c r="B46" s="129" t="s">
        <v>807</v>
      </c>
      <c r="C46" s="339">
        <v>218458.98</v>
      </c>
      <c r="D46" s="243">
        <v>1.1517412100007658E-2</v>
      </c>
      <c r="E46" s="242"/>
    </row>
    <row r="47" spans="1:5" x14ac:dyDescent="0.2">
      <c r="A47" s="129" t="s">
        <v>808</v>
      </c>
      <c r="B47" s="129" t="s">
        <v>809</v>
      </c>
      <c r="C47" s="339">
        <v>57316.62</v>
      </c>
      <c r="D47" s="243">
        <v>3.0217990247850689E-3</v>
      </c>
      <c r="E47" s="242"/>
    </row>
    <row r="48" spans="1:5" x14ac:dyDescent="0.2">
      <c r="A48" s="129" t="s">
        <v>810</v>
      </c>
      <c r="B48" s="129" t="s">
        <v>811</v>
      </c>
      <c r="C48" s="339">
        <v>205.26</v>
      </c>
      <c r="D48" s="243">
        <v>1.0821546487343168E-5</v>
      </c>
      <c r="E48" s="242"/>
    </row>
    <row r="49" spans="1:8" x14ac:dyDescent="0.2">
      <c r="A49" s="129" t="s">
        <v>812</v>
      </c>
      <c r="B49" s="129" t="s">
        <v>813</v>
      </c>
      <c r="C49" s="339">
        <v>10271.120000000001</v>
      </c>
      <c r="D49" s="243">
        <v>5.41505420233266E-4</v>
      </c>
      <c r="E49" s="242"/>
    </row>
    <row r="50" spans="1:8" x14ac:dyDescent="0.2">
      <c r="A50" s="129" t="s">
        <v>814</v>
      </c>
      <c r="B50" s="129" t="s">
        <v>815</v>
      </c>
      <c r="C50" s="339">
        <v>4160.96</v>
      </c>
      <c r="D50" s="243">
        <v>2.1937066195057699E-4</v>
      </c>
      <c r="E50" s="242"/>
    </row>
    <row r="51" spans="1:8" x14ac:dyDescent="0.2">
      <c r="A51" s="129" t="s">
        <v>816</v>
      </c>
      <c r="B51" s="129" t="s">
        <v>817</v>
      </c>
      <c r="C51" s="339">
        <v>1800.2</v>
      </c>
      <c r="D51" s="243">
        <v>9.4908642631370813E-5</v>
      </c>
      <c r="E51" s="242"/>
    </row>
    <row r="52" spans="1:8" x14ac:dyDescent="0.2">
      <c r="A52" s="129" t="s">
        <v>818</v>
      </c>
      <c r="B52" s="129" t="s">
        <v>819</v>
      </c>
      <c r="C52" s="339">
        <v>26797.06</v>
      </c>
      <c r="D52" s="243">
        <v>1.412772242590491E-3</v>
      </c>
      <c r="E52" s="242"/>
    </row>
    <row r="53" spans="1:8" x14ac:dyDescent="0.2">
      <c r="A53" s="129" t="s">
        <v>820</v>
      </c>
      <c r="B53" s="339" t="s">
        <v>915</v>
      </c>
      <c r="C53" s="339">
        <v>1794.36</v>
      </c>
      <c r="D53" s="243">
        <v>9.4600751023234375E-5</v>
      </c>
      <c r="E53" s="242"/>
    </row>
    <row r="54" spans="1:8" x14ac:dyDescent="0.2">
      <c r="A54" s="341" t="s">
        <v>821</v>
      </c>
      <c r="B54" s="342" t="s">
        <v>916</v>
      </c>
      <c r="C54" s="339"/>
      <c r="D54" s="243"/>
      <c r="E54" s="352"/>
    </row>
    <row r="55" spans="1:8" x14ac:dyDescent="0.2">
      <c r="A55" s="129" t="s">
        <v>822</v>
      </c>
      <c r="B55" s="129" t="s">
        <v>823</v>
      </c>
      <c r="C55" s="339">
        <v>191751</v>
      </c>
      <c r="D55" s="243">
        <v>1.0109336258864562E-2</v>
      </c>
      <c r="E55" s="242"/>
    </row>
    <row r="56" spans="1:8" x14ac:dyDescent="0.2">
      <c r="A56" s="129" t="s">
        <v>824</v>
      </c>
      <c r="B56" s="129" t="s">
        <v>825</v>
      </c>
      <c r="C56" s="339">
        <v>63036.85</v>
      </c>
      <c r="D56" s="243">
        <v>3.3233762188964156E-3</v>
      </c>
      <c r="E56" s="242"/>
    </row>
    <row r="57" spans="1:8" x14ac:dyDescent="0.2">
      <c r="A57" s="129" t="s">
        <v>826</v>
      </c>
      <c r="B57" s="129" t="s">
        <v>827</v>
      </c>
      <c r="C57" s="339">
        <v>940</v>
      </c>
      <c r="D57" s="243">
        <v>4.9557895830179182E-5</v>
      </c>
      <c r="E57" s="242"/>
    </row>
    <row r="58" spans="1:8" x14ac:dyDescent="0.2">
      <c r="A58" s="129" t="s">
        <v>828</v>
      </c>
      <c r="B58" s="129" t="s">
        <v>829</v>
      </c>
      <c r="C58" s="339">
        <v>70504.47</v>
      </c>
      <c r="D58" s="243">
        <v>3.7170778508744608E-3</v>
      </c>
      <c r="E58" s="242"/>
    </row>
    <row r="59" spans="1:8" x14ac:dyDescent="0.2">
      <c r="A59" s="129" t="s">
        <v>830</v>
      </c>
      <c r="B59" s="129" t="s">
        <v>831</v>
      </c>
      <c r="C59" s="339">
        <v>31820.3</v>
      </c>
      <c r="D59" s="243">
        <v>1.6776033113670751E-3</v>
      </c>
      <c r="E59" s="242"/>
    </row>
    <row r="60" spans="1:8" s="7" customFormat="1" x14ac:dyDescent="0.2">
      <c r="A60" s="129" t="s">
        <v>832</v>
      </c>
      <c r="B60" s="129" t="s">
        <v>833</v>
      </c>
      <c r="C60" s="339">
        <v>60778.3</v>
      </c>
      <c r="D60" s="243">
        <v>3.2043028299312548E-3</v>
      </c>
      <c r="E60" s="242"/>
      <c r="F60" s="134"/>
      <c r="G60" s="134"/>
      <c r="H60" s="134"/>
    </row>
    <row r="61" spans="1:8" s="7" customFormat="1" x14ac:dyDescent="0.2">
      <c r="A61" s="129" t="s">
        <v>834</v>
      </c>
      <c r="B61" s="129" t="s">
        <v>835</v>
      </c>
      <c r="C61" s="339">
        <v>337</v>
      </c>
      <c r="D61" s="243">
        <v>1.7767032866777006E-5</v>
      </c>
      <c r="E61" s="242"/>
      <c r="F61" s="134"/>
      <c r="G61" s="134"/>
      <c r="H61" s="134"/>
    </row>
    <row r="62" spans="1:8" x14ac:dyDescent="0.2">
      <c r="A62" s="129" t="s">
        <v>836</v>
      </c>
      <c r="B62" s="339" t="s">
        <v>917</v>
      </c>
      <c r="C62" s="339">
        <v>13333.34</v>
      </c>
      <c r="D62" s="243">
        <v>7.0294922849825669E-4</v>
      </c>
      <c r="E62" s="242"/>
    </row>
    <row r="63" spans="1:8" x14ac:dyDescent="0.2">
      <c r="A63" s="129" t="s">
        <v>837</v>
      </c>
      <c r="B63" s="129" t="s">
        <v>838</v>
      </c>
      <c r="C63" s="339">
        <v>24360</v>
      </c>
      <c r="D63" s="243">
        <v>1.2842875983225159E-3</v>
      </c>
      <c r="E63" s="242"/>
    </row>
    <row r="64" spans="1:8" x14ac:dyDescent="0.2">
      <c r="A64" s="129" t="s">
        <v>839</v>
      </c>
      <c r="B64" s="129" t="s">
        <v>840</v>
      </c>
      <c r="C64" s="339">
        <v>268487.09999999998</v>
      </c>
      <c r="D64" s="243">
        <v>1.4154952908028618E-2</v>
      </c>
      <c r="E64" s="242"/>
    </row>
    <row r="65" spans="1:5" x14ac:dyDescent="0.2">
      <c r="A65" s="129" t="s">
        <v>841</v>
      </c>
      <c r="B65" s="129" t="s">
        <v>842</v>
      </c>
      <c r="C65" s="339">
        <v>257959.6</v>
      </c>
      <c r="D65" s="243">
        <v>1.35999308353135E-2</v>
      </c>
      <c r="E65" s="242"/>
    </row>
    <row r="66" spans="1:5" x14ac:dyDescent="0.2">
      <c r="A66" s="129" t="s">
        <v>843</v>
      </c>
      <c r="B66" s="129" t="s">
        <v>844</v>
      </c>
      <c r="C66" s="339">
        <v>55681</v>
      </c>
      <c r="D66" s="243">
        <v>2.9355672316172415E-3</v>
      </c>
      <c r="E66" s="242"/>
    </row>
    <row r="67" spans="1:5" x14ac:dyDescent="0.2">
      <c r="A67" s="129" t="s">
        <v>845</v>
      </c>
      <c r="B67" s="129" t="s">
        <v>846</v>
      </c>
      <c r="C67" s="339">
        <v>2088</v>
      </c>
      <c r="D67" s="243">
        <v>1.1008179414192993E-4</v>
      </c>
      <c r="E67" s="242"/>
    </row>
    <row r="68" spans="1:5" x14ac:dyDescent="0.2">
      <c r="A68" s="129" t="s">
        <v>847</v>
      </c>
      <c r="B68" s="129" t="s">
        <v>848</v>
      </c>
      <c r="C68" s="339">
        <v>35317.370000000003</v>
      </c>
      <c r="D68" s="243">
        <v>1.8619729185701016E-3</v>
      </c>
      <c r="E68" s="242"/>
    </row>
    <row r="69" spans="1:5" x14ac:dyDescent="0.2">
      <c r="A69" s="129" t="s">
        <v>849</v>
      </c>
      <c r="B69" s="129" t="s">
        <v>850</v>
      </c>
      <c r="C69" s="339">
        <v>320370.63</v>
      </c>
      <c r="D69" s="243">
        <v>1.6890313094243489E-2</v>
      </c>
      <c r="E69" s="242"/>
    </row>
    <row r="70" spans="1:5" x14ac:dyDescent="0.2">
      <c r="A70" s="129" t="s">
        <v>851</v>
      </c>
      <c r="B70" s="339" t="s">
        <v>918</v>
      </c>
      <c r="C70" s="339">
        <v>9228.67</v>
      </c>
      <c r="D70" s="243">
        <v>4.8654624096925505E-4</v>
      </c>
      <c r="E70" s="242"/>
    </row>
    <row r="71" spans="1:5" x14ac:dyDescent="0.2">
      <c r="A71" s="129" t="s">
        <v>852</v>
      </c>
      <c r="B71" s="178" t="s">
        <v>853</v>
      </c>
      <c r="C71" s="339">
        <v>270.81</v>
      </c>
      <c r="D71" s="243">
        <v>1.4277418904011516E-5</v>
      </c>
      <c r="E71" s="242"/>
    </row>
    <row r="72" spans="1:5" x14ac:dyDescent="0.2">
      <c r="A72" s="129" t="s">
        <v>854</v>
      </c>
      <c r="B72" s="129" t="s">
        <v>855</v>
      </c>
      <c r="C72" s="339">
        <v>14099.23</v>
      </c>
      <c r="D72" s="243">
        <v>7.4332784215503961E-4</v>
      </c>
      <c r="E72" s="242"/>
    </row>
    <row r="73" spans="1:5" x14ac:dyDescent="0.2">
      <c r="A73" s="129" t="s">
        <v>856</v>
      </c>
      <c r="B73" s="129" t="s">
        <v>857</v>
      </c>
      <c r="C73" s="339">
        <v>2575</v>
      </c>
      <c r="D73" s="243">
        <v>1.3575700187522488E-4</v>
      </c>
      <c r="E73" s="242"/>
    </row>
    <row r="74" spans="1:5" x14ac:dyDescent="0.2">
      <c r="A74" s="129" t="s">
        <v>858</v>
      </c>
      <c r="B74" s="339" t="s">
        <v>919</v>
      </c>
      <c r="C74" s="339">
        <v>640.05999999999995</v>
      </c>
      <c r="D74" s="243">
        <v>3.3744709367089877E-5</v>
      </c>
      <c r="E74" s="242"/>
    </row>
    <row r="75" spans="1:5" x14ac:dyDescent="0.2">
      <c r="A75" s="129" t="s">
        <v>859</v>
      </c>
      <c r="B75" s="339" t="s">
        <v>920</v>
      </c>
      <c r="C75" s="339">
        <v>2784</v>
      </c>
      <c r="D75" s="243">
        <v>1.4677572552257323E-4</v>
      </c>
      <c r="E75" s="242"/>
    </row>
    <row r="76" spans="1:5" x14ac:dyDescent="0.2">
      <c r="A76" s="129" t="s">
        <v>860</v>
      </c>
      <c r="B76" s="129" t="s">
        <v>861</v>
      </c>
      <c r="C76" s="339">
        <v>66005.72</v>
      </c>
      <c r="D76" s="243">
        <v>3.4798985063361435E-3</v>
      </c>
      <c r="E76" s="242"/>
    </row>
    <row r="77" spans="1:5" x14ac:dyDescent="0.2">
      <c r="A77" s="129" t="s">
        <v>862</v>
      </c>
      <c r="B77" s="129" t="s">
        <v>863</v>
      </c>
      <c r="C77" s="339">
        <v>2823.99</v>
      </c>
      <c r="D77" s="243">
        <v>1.4888404494198691E-4</v>
      </c>
      <c r="E77" s="242"/>
    </row>
    <row r="78" spans="1:5" x14ac:dyDescent="0.2">
      <c r="A78" s="129" t="s">
        <v>864</v>
      </c>
      <c r="B78" s="129" t="s">
        <v>865</v>
      </c>
      <c r="C78" s="339">
        <v>296515.61</v>
      </c>
      <c r="D78" s="243">
        <v>1.5632648630214931E-2</v>
      </c>
      <c r="E78" s="242"/>
    </row>
    <row r="79" spans="1:5" x14ac:dyDescent="0.2">
      <c r="A79" s="129" t="s">
        <v>866</v>
      </c>
      <c r="B79" s="129" t="s">
        <v>867</v>
      </c>
      <c r="C79" s="339">
        <v>37033</v>
      </c>
      <c r="D79" s="243">
        <v>1.9524229322117293E-3</v>
      </c>
      <c r="E79" s="242"/>
    </row>
    <row r="80" spans="1:5" x14ac:dyDescent="0.2">
      <c r="A80" s="129" t="s">
        <v>868</v>
      </c>
      <c r="B80" s="339" t="s">
        <v>921</v>
      </c>
      <c r="C80" s="339">
        <v>10056.75</v>
      </c>
      <c r="D80" s="243">
        <v>5.3020358392569624E-4</v>
      </c>
      <c r="E80" s="242"/>
    </row>
    <row r="81" spans="1:5" x14ac:dyDescent="0.2">
      <c r="A81" s="129" t="s">
        <v>869</v>
      </c>
      <c r="B81" s="339" t="s">
        <v>922</v>
      </c>
      <c r="C81" s="339">
        <v>22070.5</v>
      </c>
      <c r="D81" s="243">
        <v>1.1635824892765635E-3</v>
      </c>
      <c r="E81" s="242"/>
    </row>
    <row r="82" spans="1:5" x14ac:dyDescent="0.2">
      <c r="A82" s="129" t="s">
        <v>870</v>
      </c>
      <c r="B82" s="339" t="s">
        <v>923</v>
      </c>
      <c r="C82" s="339">
        <v>4161.9799999999996</v>
      </c>
      <c r="D82" s="243">
        <v>2.1942443753966928E-4</v>
      </c>
      <c r="E82" s="242"/>
    </row>
    <row r="83" spans="1:5" x14ac:dyDescent="0.2">
      <c r="A83" s="129" t="s">
        <v>871</v>
      </c>
      <c r="B83" s="129" t="s">
        <v>872</v>
      </c>
      <c r="C83" s="339">
        <v>33768</v>
      </c>
      <c r="D83" s="243">
        <v>1.7802883259505219E-3</v>
      </c>
      <c r="E83" s="242"/>
    </row>
    <row r="84" spans="1:5" x14ac:dyDescent="0.2">
      <c r="A84" s="129" t="s">
        <v>873</v>
      </c>
      <c r="B84" s="129" t="s">
        <v>874</v>
      </c>
      <c r="C84" s="339">
        <v>1570</v>
      </c>
      <c r="D84" s="243">
        <v>8.277223026955459E-5</v>
      </c>
      <c r="E84" s="242"/>
    </row>
    <row r="85" spans="1:5" x14ac:dyDescent="0.2">
      <c r="A85" s="129" t="s">
        <v>875</v>
      </c>
      <c r="B85" s="129" t="s">
        <v>876</v>
      </c>
      <c r="C85" s="339">
        <v>3517.67</v>
      </c>
      <c r="D85" s="243">
        <v>1.8545566321802808E-4</v>
      </c>
      <c r="E85" s="242"/>
    </row>
    <row r="86" spans="1:5" x14ac:dyDescent="0.2">
      <c r="A86" s="129" t="s">
        <v>877</v>
      </c>
      <c r="B86" s="129" t="s">
        <v>878</v>
      </c>
      <c r="C86" s="339">
        <v>5243.2</v>
      </c>
      <c r="D86" s="243">
        <v>2.7642761640084626E-4</v>
      </c>
      <c r="E86" s="242"/>
    </row>
    <row r="87" spans="1:5" x14ac:dyDescent="0.2">
      <c r="A87" s="129" t="s">
        <v>879</v>
      </c>
      <c r="B87" s="129" t="s">
        <v>880</v>
      </c>
      <c r="C87" s="339">
        <v>22289.54</v>
      </c>
      <c r="D87" s="243">
        <v>1.1751305334283108E-3</v>
      </c>
      <c r="E87" s="242"/>
    </row>
    <row r="88" spans="1:5" x14ac:dyDescent="0.2">
      <c r="A88" s="129" t="s">
        <v>881</v>
      </c>
      <c r="B88" s="129" t="s">
        <v>882</v>
      </c>
      <c r="C88" s="339">
        <v>1392</v>
      </c>
      <c r="D88" s="243">
        <v>7.3387862761286615E-5</v>
      </c>
      <c r="E88" s="242"/>
    </row>
    <row r="89" spans="1:5" x14ac:dyDescent="0.2">
      <c r="A89" s="129" t="s">
        <v>883</v>
      </c>
      <c r="B89" s="339" t="s">
        <v>924</v>
      </c>
      <c r="C89" s="339">
        <v>299327.67</v>
      </c>
      <c r="D89" s="243">
        <v>1.57809037116492E-2</v>
      </c>
      <c r="E89" s="242"/>
    </row>
    <row r="90" spans="1:5" x14ac:dyDescent="0.2">
      <c r="A90" s="129" t="s">
        <v>884</v>
      </c>
      <c r="B90" s="339" t="s">
        <v>925</v>
      </c>
      <c r="C90" s="339">
        <v>10277.6</v>
      </c>
      <c r="D90" s="243">
        <v>5.4184705338749953E-4</v>
      </c>
      <c r="E90" s="242"/>
    </row>
    <row r="91" spans="1:5" x14ac:dyDescent="0.2">
      <c r="A91" s="129" t="s">
        <v>885</v>
      </c>
      <c r="B91" s="129" t="s">
        <v>886</v>
      </c>
      <c r="C91" s="339">
        <v>45091.18</v>
      </c>
      <c r="D91" s="243">
        <v>2.3772595758509139E-3</v>
      </c>
      <c r="E91" s="242"/>
    </row>
    <row r="92" spans="1:5" x14ac:dyDescent="0.2">
      <c r="A92" s="129" t="s">
        <v>887</v>
      </c>
      <c r="B92" s="129" t="s">
        <v>888</v>
      </c>
      <c r="C92" s="339">
        <v>7404.28</v>
      </c>
      <c r="D92" s="243">
        <v>3.9036227333774372E-4</v>
      </c>
      <c r="E92" s="242"/>
    </row>
    <row r="93" spans="1:5" x14ac:dyDescent="0.2">
      <c r="A93" s="129" t="s">
        <v>889</v>
      </c>
      <c r="B93" s="339" t="s">
        <v>926</v>
      </c>
      <c r="C93" s="339">
        <v>597.25</v>
      </c>
      <c r="D93" s="243">
        <v>3.1487716260185655E-5</v>
      </c>
      <c r="E93" s="242"/>
    </row>
    <row r="94" spans="1:5" x14ac:dyDescent="0.2">
      <c r="A94" s="129" t="s">
        <v>890</v>
      </c>
      <c r="B94" s="129" t="s">
        <v>891</v>
      </c>
      <c r="C94" s="339">
        <v>3.06</v>
      </c>
      <c r="D94" s="243">
        <v>1.6132676727696628E-7</v>
      </c>
      <c r="E94" s="242"/>
    </row>
    <row r="95" spans="1:5" x14ac:dyDescent="0.2">
      <c r="A95" s="129" t="s">
        <v>892</v>
      </c>
      <c r="B95" s="129" t="s">
        <v>893</v>
      </c>
      <c r="C95" s="339">
        <v>226323.71</v>
      </c>
      <c r="D95" s="243">
        <v>1.1932049834127321E-2</v>
      </c>
      <c r="E95" s="242"/>
    </row>
    <row r="96" spans="1:5" x14ac:dyDescent="0.2">
      <c r="A96" s="129" t="s">
        <v>894</v>
      </c>
      <c r="B96" s="129" t="s">
        <v>895</v>
      </c>
      <c r="C96" s="339">
        <v>5159.1899999999996</v>
      </c>
      <c r="D96" s="243">
        <v>2.7199851126393843E-4</v>
      </c>
      <c r="E96" s="242"/>
    </row>
    <row r="97" spans="1:5" x14ac:dyDescent="0.2">
      <c r="A97" s="341" t="s">
        <v>931</v>
      </c>
      <c r="B97" s="342" t="s">
        <v>932</v>
      </c>
      <c r="C97" s="339"/>
      <c r="D97" s="243"/>
      <c r="E97" s="352"/>
    </row>
    <row r="98" spans="1:5" x14ac:dyDescent="0.2">
      <c r="A98" s="129" t="s">
        <v>933</v>
      </c>
      <c r="B98" s="129" t="s">
        <v>934</v>
      </c>
      <c r="C98" s="339">
        <v>100000</v>
      </c>
      <c r="D98" s="243">
        <v>5.2721165776786361E-3</v>
      </c>
      <c r="E98" s="242"/>
    </row>
    <row r="99" spans="1:5" x14ac:dyDescent="0.2">
      <c r="A99" s="129" t="s">
        <v>896</v>
      </c>
      <c r="B99" s="129" t="s">
        <v>927</v>
      </c>
      <c r="C99" s="339"/>
      <c r="D99" s="243"/>
      <c r="E99" s="242"/>
    </row>
    <row r="100" spans="1:5" x14ac:dyDescent="0.2">
      <c r="A100" s="129" t="s">
        <v>897</v>
      </c>
      <c r="B100" s="339" t="s">
        <v>898</v>
      </c>
      <c r="C100" s="339">
        <v>533445.09</v>
      </c>
      <c r="D100" s="243">
        <v>2.8123847022702722E-2</v>
      </c>
      <c r="E100" s="242"/>
    </row>
    <row r="101" spans="1:5" x14ac:dyDescent="0.2">
      <c r="A101" s="129" t="s">
        <v>899</v>
      </c>
      <c r="B101" s="129" t="s">
        <v>900</v>
      </c>
      <c r="C101" s="339">
        <v>29610.93</v>
      </c>
      <c r="D101" s="243">
        <v>1.5611227493348167E-3</v>
      </c>
      <c r="E101" s="242"/>
    </row>
    <row r="102" spans="1:5" x14ac:dyDescent="0.2">
      <c r="A102" s="341" t="s">
        <v>901</v>
      </c>
      <c r="B102" s="342" t="s">
        <v>928</v>
      </c>
      <c r="C102" s="339">
        <v>740</v>
      </c>
      <c r="D102" s="243">
        <v>3.9013662674821911E-5</v>
      </c>
      <c r="E102" s="352"/>
    </row>
    <row r="103" spans="1:5" x14ac:dyDescent="0.2">
      <c r="A103" s="129" t="s">
        <v>902</v>
      </c>
      <c r="B103" s="339" t="s">
        <v>903</v>
      </c>
      <c r="C103" s="339">
        <v>4780.8999999999996</v>
      </c>
      <c r="D103" s="243">
        <v>2.5205462146223794E-4</v>
      </c>
      <c r="E103" s="242"/>
    </row>
    <row r="104" spans="1:5" x14ac:dyDescent="0.2">
      <c r="A104" s="129" t="s">
        <v>904</v>
      </c>
      <c r="B104" s="129" t="s">
        <v>929</v>
      </c>
      <c r="C104" s="145"/>
      <c r="D104" s="243"/>
      <c r="E104" s="242"/>
    </row>
    <row r="105" spans="1:5" x14ac:dyDescent="0.2">
      <c r="A105" s="129" t="s">
        <v>905</v>
      </c>
      <c r="B105" s="129" t="s">
        <v>930</v>
      </c>
      <c r="C105" s="145">
        <v>71187</v>
      </c>
      <c r="D105" s="243">
        <v>3.7530616281520909E-3</v>
      </c>
      <c r="E105" s="242"/>
    </row>
    <row r="106" spans="1:5" x14ac:dyDescent="0.2">
      <c r="A106" s="129"/>
      <c r="B106" s="129"/>
      <c r="C106" s="145"/>
      <c r="D106" s="243"/>
      <c r="E106" s="242"/>
    </row>
    <row r="107" spans="1:5" x14ac:dyDescent="0.2">
      <c r="A107" s="129"/>
      <c r="B107" s="129"/>
      <c r="C107" s="145"/>
      <c r="D107" s="243"/>
      <c r="E107" s="242"/>
    </row>
    <row r="108" spans="1:5" x14ac:dyDescent="0.2">
      <c r="A108" s="144"/>
      <c r="B108" s="144" t="s">
        <v>233</v>
      </c>
      <c r="C108" s="143">
        <f>SUM(C8:C107)</f>
        <v>18967714.110000003</v>
      </c>
      <c r="D108" s="241">
        <v>0</v>
      </c>
      <c r="E108" s="203"/>
    </row>
    <row r="109" spans="1:5" x14ac:dyDescent="0.2">
      <c r="A109" s="240"/>
      <c r="B109" s="240"/>
      <c r="C109" s="239"/>
      <c r="D109" s="238"/>
      <c r="E109" s="237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zoomScaleNormal="100" zoomScaleSheetLayoutView="90" workbookViewId="0">
      <selection activeCell="F32" sqref="F32"/>
    </sheetView>
  </sheetViews>
  <sheetFormatPr baseColWidth="10" defaultRowHeight="11.25" x14ac:dyDescent="0.2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47" customWidth="1"/>
    <col min="6" max="6" width="14.7109375" style="7" customWidth="1"/>
    <col min="7" max="16384" width="11.42578125" style="7"/>
  </cols>
  <sheetData>
    <row r="1" spans="1:6" s="70" customFormat="1" x14ac:dyDescent="0.2">
      <c r="A1" s="3" t="s">
        <v>43</v>
      </c>
      <c r="B1" s="3"/>
      <c r="C1" s="140"/>
      <c r="D1" s="132"/>
      <c r="E1" s="4"/>
      <c r="F1" s="5"/>
    </row>
    <row r="2" spans="1:6" s="70" customFormat="1" x14ac:dyDescent="0.2">
      <c r="A2" s="3" t="s">
        <v>100</v>
      </c>
      <c r="B2" s="3"/>
      <c r="C2" s="140"/>
      <c r="D2" s="132"/>
      <c r="E2" s="4"/>
    </row>
    <row r="3" spans="1:6" s="70" customFormat="1" x14ac:dyDescent="0.2">
      <c r="C3" s="6"/>
      <c r="D3" s="132"/>
      <c r="E3" s="4"/>
    </row>
    <row r="4" spans="1:6" s="70" customFormat="1" x14ac:dyDescent="0.2">
      <c r="C4" s="6"/>
      <c r="D4" s="132"/>
      <c r="E4" s="4"/>
    </row>
    <row r="5" spans="1:6" s="70" customFormat="1" ht="11.25" customHeight="1" x14ac:dyDescent="0.2">
      <c r="A5" s="108" t="s">
        <v>379</v>
      </c>
      <c r="B5" s="121"/>
      <c r="C5" s="6"/>
      <c r="D5" s="140"/>
      <c r="E5" s="82" t="s">
        <v>116</v>
      </c>
    </row>
    <row r="6" spans="1:6" s="70" customFormat="1" x14ac:dyDescent="0.2">
      <c r="A6" s="142"/>
      <c r="B6" s="142"/>
      <c r="C6" s="141"/>
      <c r="D6" s="3"/>
      <c r="E6" s="140"/>
      <c r="F6" s="3"/>
    </row>
    <row r="7" spans="1:6" ht="15" customHeight="1" x14ac:dyDescent="0.2">
      <c r="A7" s="119" t="s">
        <v>45</v>
      </c>
      <c r="B7" s="118" t="s">
        <v>46</v>
      </c>
      <c r="C7" s="116" t="s">
        <v>115</v>
      </c>
      <c r="D7" s="117" t="s">
        <v>114</v>
      </c>
      <c r="E7" s="116" t="s">
        <v>113</v>
      </c>
    </row>
    <row r="8" spans="1:6" ht="22.5" customHeight="1" x14ac:dyDescent="0.2">
      <c r="A8" s="114" t="s">
        <v>380</v>
      </c>
      <c r="B8" s="339" t="s">
        <v>381</v>
      </c>
      <c r="C8" s="339">
        <v>240154.38</v>
      </c>
      <c r="D8" s="340" t="s">
        <v>378</v>
      </c>
      <c r="E8" s="113"/>
    </row>
    <row r="9" spans="1:6" ht="11.25" customHeight="1" x14ac:dyDescent="0.2">
      <c r="A9" s="114"/>
      <c r="B9" s="114"/>
      <c r="C9" s="113"/>
      <c r="D9" s="138"/>
      <c r="E9" s="113"/>
    </row>
    <row r="10" spans="1:6" ht="11.25" customHeight="1" x14ac:dyDescent="0.2">
      <c r="A10" s="114"/>
      <c r="B10" s="114"/>
      <c r="C10" s="113"/>
      <c r="D10" s="138"/>
      <c r="E10" s="113"/>
    </row>
    <row r="11" spans="1:6" ht="11.25" customHeight="1" x14ac:dyDescent="0.2">
      <c r="A11" s="114"/>
      <c r="B11" s="114"/>
      <c r="C11" s="113"/>
      <c r="D11" s="138"/>
      <c r="E11" s="113"/>
    </row>
    <row r="12" spans="1:6" ht="11.25" customHeight="1" x14ac:dyDescent="0.2">
      <c r="A12" s="114"/>
      <c r="B12" s="114"/>
      <c r="C12" s="113"/>
      <c r="D12" s="138"/>
      <c r="E12" s="113"/>
    </row>
    <row r="13" spans="1:6" ht="11.25" customHeight="1" x14ac:dyDescent="0.2">
      <c r="A13" s="114"/>
      <c r="B13" s="114"/>
      <c r="C13" s="113"/>
      <c r="D13" s="138"/>
      <c r="E13" s="113"/>
    </row>
    <row r="14" spans="1:6" ht="11.25" customHeight="1" x14ac:dyDescent="0.2">
      <c r="A14" s="114"/>
      <c r="B14" s="114"/>
      <c r="C14" s="113"/>
      <c r="D14" s="138"/>
      <c r="E14" s="113"/>
    </row>
    <row r="15" spans="1:6" ht="11.25" customHeight="1" x14ac:dyDescent="0.2">
      <c r="A15" s="114"/>
      <c r="B15" s="114"/>
      <c r="C15" s="113"/>
      <c r="D15" s="138"/>
      <c r="E15" s="113"/>
    </row>
    <row r="16" spans="1:6" ht="11.25" customHeight="1" x14ac:dyDescent="0.2">
      <c r="A16" s="114"/>
      <c r="B16" s="114"/>
      <c r="C16" s="113"/>
      <c r="D16" s="138"/>
      <c r="E16" s="113"/>
    </row>
    <row r="17" spans="1:6" ht="11.25" customHeight="1" x14ac:dyDescent="0.2">
      <c r="A17" s="114"/>
      <c r="B17" s="114"/>
      <c r="C17" s="113"/>
      <c r="D17" s="138"/>
      <c r="E17" s="113"/>
    </row>
    <row r="18" spans="1:6" x14ac:dyDescent="0.2">
      <c r="A18" s="114"/>
      <c r="B18" s="114"/>
      <c r="C18" s="113"/>
      <c r="D18" s="138"/>
      <c r="E18" s="113"/>
    </row>
    <row r="19" spans="1:6" x14ac:dyDescent="0.2">
      <c r="A19" s="114"/>
      <c r="B19" s="114"/>
      <c r="C19" s="113"/>
      <c r="D19" s="138"/>
      <c r="E19" s="113"/>
    </row>
    <row r="20" spans="1:6" x14ac:dyDescent="0.2">
      <c r="A20" s="139"/>
      <c r="B20" s="139"/>
      <c r="C20" s="137"/>
      <c r="D20" s="138"/>
      <c r="E20" s="137"/>
    </row>
    <row r="21" spans="1:6" x14ac:dyDescent="0.2">
      <c r="A21" s="136"/>
      <c r="B21" s="136" t="s">
        <v>122</v>
      </c>
      <c r="C21" s="123">
        <f>SUM(C8:C20)</f>
        <v>240154.38</v>
      </c>
      <c r="D21" s="135"/>
      <c r="E21" s="123"/>
    </row>
    <row r="22" spans="1:6" x14ac:dyDescent="0.2">
      <c r="A22" s="134"/>
      <c r="B22" s="134"/>
      <c r="C22" s="133"/>
      <c r="D22" s="134"/>
      <c r="E22" s="133"/>
    </row>
    <row r="23" spans="1:6" x14ac:dyDescent="0.2">
      <c r="A23" s="134"/>
      <c r="B23" s="134"/>
      <c r="C23" s="133"/>
      <c r="D23" s="134"/>
      <c r="E23" s="133"/>
    </row>
    <row r="24" spans="1:6" ht="11.25" customHeight="1" x14ac:dyDescent="0.2">
      <c r="A24" s="108" t="s">
        <v>121</v>
      </c>
      <c r="B24" s="121"/>
      <c r="C24" s="120"/>
      <c r="D24" s="82" t="s">
        <v>116</v>
      </c>
    </row>
    <row r="25" spans="1:6" x14ac:dyDescent="0.2">
      <c r="A25" s="70"/>
      <c r="B25" s="70"/>
      <c r="C25" s="6"/>
      <c r="D25" s="132"/>
      <c r="E25" s="4"/>
      <c r="F25" s="70"/>
    </row>
    <row r="26" spans="1:6" ht="15" customHeight="1" x14ac:dyDescent="0.2">
      <c r="A26" s="119" t="s">
        <v>45</v>
      </c>
      <c r="B26" s="118" t="s">
        <v>46</v>
      </c>
      <c r="C26" s="116" t="s">
        <v>115</v>
      </c>
      <c r="D26" s="117" t="s">
        <v>114</v>
      </c>
      <c r="E26" s="131"/>
    </row>
    <row r="27" spans="1:6" ht="11.25" customHeight="1" x14ac:dyDescent="0.2">
      <c r="A27" s="129"/>
      <c r="B27" s="128"/>
      <c r="C27" s="127"/>
      <c r="D27" s="113"/>
      <c r="E27" s="9"/>
    </row>
    <row r="28" spans="1:6" ht="11.25" customHeight="1" x14ac:dyDescent="0.2">
      <c r="A28" s="129"/>
      <c r="B28" s="128"/>
      <c r="C28" s="127"/>
      <c r="D28" s="113"/>
      <c r="E28" s="9"/>
    </row>
    <row r="29" spans="1:6" ht="11.25" customHeight="1" x14ac:dyDescent="0.2">
      <c r="A29" s="129"/>
      <c r="B29" s="128"/>
      <c r="C29" s="127"/>
      <c r="D29" s="113"/>
      <c r="E29" s="9"/>
    </row>
    <row r="30" spans="1:6" ht="11.25" customHeight="1" x14ac:dyDescent="0.2">
      <c r="A30" s="129"/>
      <c r="B30" s="128"/>
      <c r="C30" s="127"/>
      <c r="D30" s="113"/>
      <c r="E30" s="9"/>
    </row>
    <row r="31" spans="1:6" ht="11.25" customHeight="1" x14ac:dyDescent="0.2">
      <c r="A31" s="129"/>
      <c r="B31" s="128"/>
      <c r="C31" s="127"/>
      <c r="D31" s="113"/>
      <c r="E31" s="9"/>
    </row>
    <row r="32" spans="1:6" ht="11.25" customHeight="1" x14ac:dyDescent="0.2">
      <c r="A32" s="129"/>
      <c r="B32" s="128"/>
      <c r="C32" s="127"/>
      <c r="D32" s="113"/>
      <c r="E32" s="9"/>
    </row>
    <row r="33" spans="1:5" ht="11.25" customHeight="1" x14ac:dyDescent="0.2">
      <c r="A33" s="129"/>
      <c r="B33" s="128"/>
      <c r="C33" s="127"/>
      <c r="D33" s="113"/>
      <c r="E33" s="9"/>
    </row>
    <row r="34" spans="1:5" ht="11.25" customHeight="1" x14ac:dyDescent="0.2">
      <c r="A34" s="129"/>
      <c r="B34" s="128"/>
      <c r="C34" s="127"/>
      <c r="D34" s="113"/>
      <c r="E34" s="9"/>
    </row>
    <row r="35" spans="1:5" ht="11.25" customHeight="1" x14ac:dyDescent="0.2">
      <c r="A35" s="129"/>
      <c r="B35" s="128"/>
      <c r="C35" s="127"/>
      <c r="D35" s="113"/>
      <c r="E35" s="9"/>
    </row>
    <row r="36" spans="1:5" ht="11.25" customHeight="1" x14ac:dyDescent="0.2">
      <c r="A36" s="129"/>
      <c r="B36" s="128"/>
      <c r="C36" s="127"/>
      <c r="D36" s="113"/>
      <c r="E36" s="9"/>
    </row>
    <row r="37" spans="1:5" ht="11.25" customHeight="1" x14ac:dyDescent="0.2">
      <c r="A37" s="129"/>
      <c r="B37" s="128"/>
      <c r="C37" s="127"/>
      <c r="D37" s="113"/>
      <c r="E37" s="9"/>
    </row>
    <row r="38" spans="1:5" ht="11.25" customHeight="1" x14ac:dyDescent="0.2">
      <c r="A38" s="129"/>
      <c r="B38" s="128"/>
      <c r="C38" s="127"/>
      <c r="D38" s="113"/>
      <c r="E38" s="9"/>
    </row>
    <row r="39" spans="1:5" ht="11.25" customHeight="1" x14ac:dyDescent="0.2">
      <c r="A39" s="129"/>
      <c r="B39" s="128"/>
      <c r="C39" s="127"/>
      <c r="D39" s="113"/>
      <c r="E39" s="9"/>
    </row>
    <row r="40" spans="1:5" ht="11.25" customHeight="1" x14ac:dyDescent="0.2">
      <c r="A40" s="129"/>
      <c r="B40" s="128"/>
      <c r="C40" s="127"/>
      <c r="D40" s="113"/>
      <c r="E40" s="9"/>
    </row>
    <row r="41" spans="1:5" ht="11.25" customHeight="1" x14ac:dyDescent="0.2">
      <c r="A41" s="129"/>
      <c r="B41" s="128"/>
      <c r="C41" s="127"/>
      <c r="D41" s="113"/>
      <c r="E41" s="9"/>
    </row>
    <row r="42" spans="1:5" ht="11.25" customHeight="1" x14ac:dyDescent="0.2">
      <c r="A42" s="129"/>
      <c r="B42" s="128"/>
      <c r="C42" s="127"/>
      <c r="D42" s="113"/>
      <c r="E42" s="9"/>
    </row>
    <row r="43" spans="1:5" ht="11.25" customHeight="1" x14ac:dyDescent="0.2">
      <c r="A43" s="129"/>
      <c r="B43" s="128"/>
      <c r="C43" s="127"/>
      <c r="D43" s="113"/>
      <c r="E43" s="9"/>
    </row>
    <row r="44" spans="1:5" ht="11.25" customHeight="1" x14ac:dyDescent="0.2">
      <c r="A44" s="129"/>
      <c r="B44" s="128"/>
      <c r="C44" s="127"/>
      <c r="D44" s="113"/>
      <c r="E44" s="9"/>
    </row>
    <row r="45" spans="1:5" ht="11.25" customHeight="1" x14ac:dyDescent="0.2">
      <c r="A45" s="129"/>
      <c r="B45" s="128"/>
      <c r="C45" s="127"/>
      <c r="D45" s="113"/>
      <c r="E45" s="9"/>
    </row>
    <row r="46" spans="1:5" ht="11.25" customHeight="1" x14ac:dyDescent="0.2">
      <c r="A46" s="129"/>
      <c r="B46" s="128"/>
      <c r="C46" s="127"/>
      <c r="D46" s="113"/>
      <c r="E46" s="9"/>
    </row>
    <row r="47" spans="1:5" ht="11.25" customHeight="1" x14ac:dyDescent="0.2">
      <c r="A47" s="129"/>
      <c r="B47" s="128"/>
      <c r="C47" s="127"/>
      <c r="D47" s="113"/>
      <c r="E47" s="9"/>
    </row>
    <row r="48" spans="1:5" ht="11.25" customHeight="1" x14ac:dyDescent="0.2">
      <c r="A48" s="129"/>
      <c r="B48" s="128"/>
      <c r="C48" s="127"/>
      <c r="D48" s="113"/>
      <c r="E48" s="9"/>
    </row>
    <row r="49" spans="1:6" ht="11.25" customHeight="1" x14ac:dyDescent="0.2">
      <c r="A49" s="129"/>
      <c r="B49" s="128"/>
      <c r="C49" s="127"/>
      <c r="D49" s="113"/>
      <c r="E49" s="9"/>
    </row>
    <row r="50" spans="1:6" ht="11.25" customHeight="1" x14ac:dyDescent="0.2">
      <c r="A50" s="129"/>
      <c r="B50" s="128"/>
      <c r="C50" s="127"/>
      <c r="D50" s="113"/>
      <c r="E50" s="9"/>
    </row>
    <row r="51" spans="1:6" ht="11.25" customHeight="1" x14ac:dyDescent="0.2">
      <c r="A51" s="129"/>
      <c r="B51" s="128"/>
      <c r="C51" s="127"/>
      <c r="D51" s="113"/>
      <c r="E51" s="9"/>
    </row>
    <row r="52" spans="1:6" x14ac:dyDescent="0.2">
      <c r="A52" s="126"/>
      <c r="B52" s="126" t="s">
        <v>120</v>
      </c>
      <c r="C52" s="125">
        <f>SUM(C27:C51)</f>
        <v>0</v>
      </c>
      <c r="D52" s="130"/>
      <c r="E52" s="10"/>
    </row>
    <row r="53" spans="1:6" x14ac:dyDescent="0.2">
      <c r="A53" s="46"/>
      <c r="B53" s="46"/>
      <c r="C53" s="122"/>
      <c r="D53" s="46"/>
      <c r="E53" s="122"/>
      <c r="F53" s="70"/>
    </row>
    <row r="54" spans="1:6" x14ac:dyDescent="0.2">
      <c r="A54" s="46"/>
      <c r="B54" s="46"/>
      <c r="C54" s="122"/>
      <c r="D54" s="46"/>
      <c r="E54" s="122"/>
      <c r="F54" s="70"/>
    </row>
    <row r="55" spans="1:6" ht="11.25" customHeight="1" x14ac:dyDescent="0.2">
      <c r="A55" s="108" t="s">
        <v>119</v>
      </c>
      <c r="B55" s="121"/>
      <c r="C55" s="120"/>
      <c r="D55" s="70"/>
      <c r="E55" s="82" t="s">
        <v>116</v>
      </c>
    </row>
    <row r="56" spans="1:6" x14ac:dyDescent="0.2">
      <c r="A56" s="70"/>
      <c r="B56" s="70"/>
      <c r="C56" s="6"/>
      <c r="D56" s="70"/>
      <c r="E56" s="6"/>
      <c r="F56" s="70"/>
    </row>
    <row r="57" spans="1:6" ht="15" customHeight="1" x14ac:dyDescent="0.2">
      <c r="A57" s="119" t="s">
        <v>45</v>
      </c>
      <c r="B57" s="118" t="s">
        <v>46</v>
      </c>
      <c r="C57" s="116" t="s">
        <v>115</v>
      </c>
      <c r="D57" s="117" t="s">
        <v>114</v>
      </c>
      <c r="E57" s="116" t="s">
        <v>113</v>
      </c>
      <c r="F57" s="115"/>
    </row>
    <row r="58" spans="1:6" x14ac:dyDescent="0.2">
      <c r="A58" s="129"/>
      <c r="B58" s="128"/>
      <c r="C58" s="127"/>
      <c r="D58" s="127"/>
      <c r="E58" s="113"/>
      <c r="F58" s="9"/>
    </row>
    <row r="59" spans="1:6" x14ac:dyDescent="0.2">
      <c r="A59" s="129"/>
      <c r="B59" s="128"/>
      <c r="C59" s="127"/>
      <c r="D59" s="127"/>
      <c r="E59" s="113"/>
      <c r="F59" s="9"/>
    </row>
    <row r="60" spans="1:6" x14ac:dyDescent="0.2">
      <c r="A60" s="129"/>
      <c r="B60" s="128"/>
      <c r="C60" s="127"/>
      <c r="D60" s="127"/>
      <c r="E60" s="113"/>
      <c r="F60" s="9"/>
    </row>
    <row r="61" spans="1:6" x14ac:dyDescent="0.2">
      <c r="A61" s="129"/>
      <c r="B61" s="128"/>
      <c r="C61" s="127"/>
      <c r="D61" s="127"/>
      <c r="E61" s="113"/>
      <c r="F61" s="9"/>
    </row>
    <row r="62" spans="1:6" x14ac:dyDescent="0.2">
      <c r="A62" s="129"/>
      <c r="B62" s="128"/>
      <c r="C62" s="127"/>
      <c r="D62" s="127"/>
      <c r="E62" s="113"/>
      <c r="F62" s="9"/>
    </row>
    <row r="63" spans="1:6" x14ac:dyDescent="0.2">
      <c r="A63" s="129"/>
      <c r="B63" s="128"/>
      <c r="C63" s="127"/>
      <c r="D63" s="127"/>
      <c r="E63" s="113"/>
      <c r="F63" s="9"/>
    </row>
    <row r="64" spans="1:6" x14ac:dyDescent="0.2">
      <c r="A64" s="129"/>
      <c r="B64" s="128"/>
      <c r="C64" s="127"/>
      <c r="D64" s="127"/>
      <c r="E64" s="113"/>
      <c r="F64" s="9"/>
    </row>
    <row r="65" spans="1:6" x14ac:dyDescent="0.2">
      <c r="A65" s="126"/>
      <c r="B65" s="126" t="s">
        <v>118</v>
      </c>
      <c r="C65" s="125">
        <f>SUM(C58:C64)</f>
        <v>0</v>
      </c>
      <c r="D65" s="124"/>
      <c r="E65" s="123"/>
      <c r="F65" s="10"/>
    </row>
    <row r="66" spans="1:6" x14ac:dyDescent="0.2">
      <c r="A66" s="46"/>
      <c r="B66" s="46"/>
      <c r="C66" s="122"/>
      <c r="D66" s="46"/>
      <c r="E66" s="122"/>
      <c r="F66" s="70"/>
    </row>
    <row r="67" spans="1:6" x14ac:dyDescent="0.2">
      <c r="A67" s="46"/>
      <c r="B67" s="46"/>
      <c r="C67" s="122"/>
      <c r="D67" s="46"/>
      <c r="E67" s="122"/>
      <c r="F67" s="70"/>
    </row>
    <row r="68" spans="1:6" ht="11.25" customHeight="1" x14ac:dyDescent="0.2">
      <c r="A68" s="108" t="s">
        <v>117</v>
      </c>
      <c r="B68" s="121"/>
      <c r="C68" s="120"/>
      <c r="D68" s="70"/>
      <c r="E68" s="82" t="s">
        <v>116</v>
      </c>
    </row>
    <row r="69" spans="1:6" x14ac:dyDescent="0.2">
      <c r="A69" s="70"/>
      <c r="B69" s="70"/>
      <c r="C69" s="6"/>
      <c r="D69" s="70"/>
      <c r="E69" s="6"/>
      <c r="F69" s="70"/>
    </row>
    <row r="70" spans="1:6" ht="15" customHeight="1" x14ac:dyDescent="0.2">
      <c r="A70" s="119" t="s">
        <v>45</v>
      </c>
      <c r="B70" s="118" t="s">
        <v>46</v>
      </c>
      <c r="C70" s="116" t="s">
        <v>115</v>
      </c>
      <c r="D70" s="117" t="s">
        <v>114</v>
      </c>
      <c r="E70" s="116" t="s">
        <v>113</v>
      </c>
      <c r="F70" s="115"/>
    </row>
    <row r="71" spans="1:6" x14ac:dyDescent="0.2">
      <c r="A71" s="114"/>
      <c r="B71" s="114"/>
      <c r="C71" s="113"/>
      <c r="D71" s="113"/>
      <c r="E71" s="113"/>
      <c r="F71" s="9"/>
    </row>
    <row r="72" spans="1:6" x14ac:dyDescent="0.2">
      <c r="A72" s="114"/>
      <c r="B72" s="114"/>
      <c r="C72" s="113"/>
      <c r="D72" s="113"/>
      <c r="E72" s="113"/>
      <c r="F72" s="9"/>
    </row>
    <row r="73" spans="1:6" x14ac:dyDescent="0.2">
      <c r="A73" s="114"/>
      <c r="B73" s="114"/>
      <c r="C73" s="113"/>
      <c r="D73" s="113"/>
      <c r="E73" s="113"/>
      <c r="F73" s="9"/>
    </row>
    <row r="74" spans="1:6" x14ac:dyDescent="0.2">
      <c r="A74" s="114"/>
      <c r="B74" s="114"/>
      <c r="C74" s="113"/>
      <c r="D74" s="113"/>
      <c r="E74" s="113"/>
      <c r="F74" s="9"/>
    </row>
    <row r="75" spans="1:6" x14ac:dyDescent="0.2">
      <c r="A75" s="114"/>
      <c r="B75" s="114"/>
      <c r="C75" s="113"/>
      <c r="D75" s="113"/>
      <c r="E75" s="113"/>
      <c r="F75" s="9"/>
    </row>
    <row r="76" spans="1:6" x14ac:dyDescent="0.2">
      <c r="A76" s="114"/>
      <c r="B76" s="114"/>
      <c r="C76" s="113"/>
      <c r="D76" s="113"/>
      <c r="E76" s="113"/>
      <c r="F76" s="9"/>
    </row>
    <row r="77" spans="1:6" x14ac:dyDescent="0.2">
      <c r="A77" s="114"/>
      <c r="B77" s="114"/>
      <c r="C77" s="113"/>
      <c r="D77" s="113"/>
      <c r="E77" s="113"/>
      <c r="F77" s="9"/>
    </row>
    <row r="78" spans="1:6" x14ac:dyDescent="0.2">
      <c r="A78" s="112"/>
      <c r="B78" s="112" t="s">
        <v>112</v>
      </c>
      <c r="C78" s="111">
        <f>SUM(C71:C77)</f>
        <v>0</v>
      </c>
      <c r="D78" s="110"/>
      <c r="E78" s="109"/>
      <c r="F78" s="10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0866141732283472" right="0.70866141732283472" top="0.74803149606299213" bottom="0.74803149606299213" header="0.31496062992125984" footer="0.31496062992125984"/>
  <pageSetup scale="98" fitToHeight="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F37" sqref="F37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5" width="17.7109375" style="6" customWidth="1"/>
    <col min="6" max="7" width="17.7109375" style="70" customWidth="1"/>
    <col min="8" max="16384" width="11.42578125" style="70"/>
  </cols>
  <sheetData>
    <row r="1" spans="1:7" s="11" customFormat="1" ht="11.25" customHeight="1" x14ac:dyDescent="0.2">
      <c r="A1" s="20" t="s">
        <v>43</v>
      </c>
      <c r="B1" s="20"/>
      <c r="C1" s="12"/>
      <c r="D1" s="12"/>
      <c r="E1" s="12"/>
      <c r="F1" s="252"/>
      <c r="G1" s="5"/>
    </row>
    <row r="2" spans="1:7" s="11" customFormat="1" ht="11.25" customHeight="1" x14ac:dyDescent="0.2">
      <c r="A2" s="20" t="s">
        <v>0</v>
      </c>
      <c r="B2" s="20"/>
      <c r="C2" s="12"/>
      <c r="D2" s="12"/>
      <c r="E2" s="12"/>
    </row>
    <row r="3" spans="1:7" s="11" customFormat="1" x14ac:dyDescent="0.2">
      <c r="C3" s="12"/>
      <c r="D3" s="12"/>
      <c r="E3" s="12"/>
    </row>
    <row r="4" spans="1:7" s="11" customFormat="1" x14ac:dyDescent="0.2">
      <c r="C4" s="12"/>
      <c r="D4" s="12"/>
      <c r="E4" s="12"/>
    </row>
    <row r="5" spans="1:7" s="11" customFormat="1" ht="11.25" customHeight="1" x14ac:dyDescent="0.2">
      <c r="A5" s="108" t="s">
        <v>241</v>
      </c>
      <c r="B5" s="108"/>
      <c r="C5" s="12"/>
      <c r="D5" s="12"/>
      <c r="E5" s="12"/>
      <c r="G5" s="82" t="s">
        <v>240</v>
      </c>
    </row>
    <row r="6" spans="1:7" s="23" customFormat="1" x14ac:dyDescent="0.2">
      <c r="A6" s="172"/>
      <c r="B6" s="172"/>
      <c r="C6" s="22"/>
      <c r="D6" s="228"/>
      <c r="E6" s="228"/>
    </row>
    <row r="7" spans="1:7" ht="15" customHeight="1" x14ac:dyDescent="0.2">
      <c r="A7" s="119" t="s">
        <v>45</v>
      </c>
      <c r="B7" s="118" t="s">
        <v>46</v>
      </c>
      <c r="C7" s="184" t="s">
        <v>47</v>
      </c>
      <c r="D7" s="184" t="s">
        <v>48</v>
      </c>
      <c r="E7" s="251" t="s">
        <v>239</v>
      </c>
      <c r="F7" s="207" t="s">
        <v>114</v>
      </c>
      <c r="G7" s="207" t="s">
        <v>211</v>
      </c>
    </row>
    <row r="8" spans="1:7" x14ac:dyDescent="0.2">
      <c r="A8" s="129" t="s">
        <v>935</v>
      </c>
      <c r="B8" s="129" t="s">
        <v>936</v>
      </c>
      <c r="C8" s="145">
        <v>79700086</v>
      </c>
      <c r="D8" s="145">
        <v>79700086</v>
      </c>
      <c r="E8" s="145">
        <v>0</v>
      </c>
      <c r="F8" s="206" t="s">
        <v>937</v>
      </c>
      <c r="G8" s="178" t="s">
        <v>938</v>
      </c>
    </row>
    <row r="9" spans="1:7" x14ac:dyDescent="0.2">
      <c r="A9" s="129"/>
      <c r="B9" s="129"/>
      <c r="C9" s="145"/>
      <c r="D9" s="145"/>
      <c r="E9" s="145"/>
      <c r="F9" s="145"/>
      <c r="G9" s="178"/>
    </row>
    <row r="10" spans="1:7" x14ac:dyDescent="0.2">
      <c r="A10" s="129"/>
      <c r="B10" s="129"/>
      <c r="C10" s="145"/>
      <c r="D10" s="145"/>
      <c r="E10" s="145"/>
      <c r="F10" s="178"/>
      <c r="G10" s="178"/>
    </row>
    <row r="11" spans="1:7" x14ac:dyDescent="0.2">
      <c r="A11" s="129"/>
      <c r="B11" s="129"/>
      <c r="C11" s="145"/>
      <c r="D11" s="145"/>
      <c r="E11" s="145"/>
      <c r="F11" s="178"/>
      <c r="G11" s="178"/>
    </row>
    <row r="12" spans="1:7" x14ac:dyDescent="0.2">
      <c r="A12" s="129"/>
      <c r="B12" s="129"/>
      <c r="C12" s="145"/>
      <c r="D12" s="145"/>
      <c r="E12" s="145"/>
      <c r="F12" s="178"/>
      <c r="G12" s="178"/>
    </row>
    <row r="13" spans="1:7" x14ac:dyDescent="0.2">
      <c r="A13" s="129"/>
      <c r="B13" s="129"/>
      <c r="C13" s="145"/>
      <c r="D13" s="145"/>
      <c r="E13" s="145"/>
      <c r="F13" s="178"/>
      <c r="G13" s="178"/>
    </row>
    <row r="14" spans="1:7" x14ac:dyDescent="0.2">
      <c r="A14" s="175"/>
      <c r="B14" s="144" t="s">
        <v>238</v>
      </c>
      <c r="C14" s="130">
        <f>SUM(C8:C13)</f>
        <v>79700086</v>
      </c>
      <c r="D14" s="130">
        <f>SUM(D8:D13)</f>
        <v>79700086</v>
      </c>
      <c r="E14" s="110">
        <f>SUM(E8:E13)</f>
        <v>0</v>
      </c>
      <c r="F14" s="250"/>
      <c r="G14" s="250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Normal="100" zoomScaleSheetLayoutView="100" workbookViewId="0">
      <selection activeCell="D33" sqref="D33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5" width="17.7109375" style="6" customWidth="1"/>
    <col min="6" max="6" width="17.7109375" style="70" customWidth="1"/>
    <col min="7" max="16384" width="11.42578125" style="70"/>
  </cols>
  <sheetData>
    <row r="1" spans="1:6" s="11" customFormat="1" x14ac:dyDescent="0.2">
      <c r="A1" s="20" t="s">
        <v>43</v>
      </c>
      <c r="B1" s="20"/>
      <c r="C1" s="12"/>
      <c r="D1" s="12"/>
      <c r="E1" s="12"/>
      <c r="F1" s="5"/>
    </row>
    <row r="2" spans="1:6" s="11" customFormat="1" x14ac:dyDescent="0.2">
      <c r="A2" s="20" t="s">
        <v>0</v>
      </c>
      <c r="B2" s="20"/>
      <c r="C2" s="12"/>
      <c r="D2" s="12"/>
      <c r="E2" s="12"/>
    </row>
    <row r="3" spans="1:6" s="11" customFormat="1" x14ac:dyDescent="0.2">
      <c r="C3" s="12"/>
      <c r="D3" s="12"/>
      <c r="E3" s="12"/>
    </row>
    <row r="4" spans="1:6" s="11" customFormat="1" x14ac:dyDescent="0.2">
      <c r="C4" s="12"/>
      <c r="D4" s="12"/>
      <c r="E4" s="12"/>
    </row>
    <row r="5" spans="1:6" s="11" customFormat="1" ht="11.25" customHeight="1" x14ac:dyDescent="0.2">
      <c r="A5" s="108" t="s">
        <v>244</v>
      </c>
      <c r="B5" s="108"/>
      <c r="C5" s="12"/>
      <c r="D5" s="12"/>
      <c r="E5" s="12"/>
      <c r="F5" s="82" t="s">
        <v>243</v>
      </c>
    </row>
    <row r="6" spans="1:6" s="23" customFormat="1" x14ac:dyDescent="0.2">
      <c r="A6" s="172"/>
      <c r="B6" s="172"/>
      <c r="C6" s="22"/>
      <c r="D6" s="228"/>
      <c r="E6" s="228"/>
    </row>
    <row r="7" spans="1:6" ht="15" customHeight="1" x14ac:dyDescent="0.2">
      <c r="A7" s="119" t="s">
        <v>45</v>
      </c>
      <c r="B7" s="118" t="s">
        <v>46</v>
      </c>
      <c r="C7" s="184" t="s">
        <v>47</v>
      </c>
      <c r="D7" s="184" t="s">
        <v>48</v>
      </c>
      <c r="E7" s="251" t="s">
        <v>239</v>
      </c>
      <c r="F7" s="251" t="s">
        <v>211</v>
      </c>
    </row>
    <row r="8" spans="1:6" x14ac:dyDescent="0.2">
      <c r="A8" s="129" t="s">
        <v>939</v>
      </c>
      <c r="B8" s="129" t="s">
        <v>940</v>
      </c>
      <c r="C8" s="145">
        <v>0</v>
      </c>
      <c r="D8" s="145">
        <v>14080746.16</v>
      </c>
      <c r="E8" s="145">
        <v>14080746.16</v>
      </c>
      <c r="F8" s="253" t="s">
        <v>941</v>
      </c>
    </row>
    <row r="9" spans="1:6" x14ac:dyDescent="0.2">
      <c r="A9" s="129" t="s">
        <v>942</v>
      </c>
      <c r="B9" s="129" t="s">
        <v>943</v>
      </c>
      <c r="C9" s="145">
        <v>18489388.829999998</v>
      </c>
      <c r="D9" s="145">
        <v>18489388.829999998</v>
      </c>
      <c r="E9" s="145">
        <v>0</v>
      </c>
      <c r="F9" s="253"/>
    </row>
    <row r="10" spans="1:6" x14ac:dyDescent="0.2">
      <c r="A10" s="129" t="s">
        <v>944</v>
      </c>
      <c r="B10" s="129" t="s">
        <v>945</v>
      </c>
      <c r="C10" s="145">
        <v>4756549.16</v>
      </c>
      <c r="D10" s="145">
        <v>4756549.16</v>
      </c>
      <c r="E10" s="145">
        <v>0</v>
      </c>
      <c r="F10" s="253"/>
    </row>
    <row r="11" spans="1:6" x14ac:dyDescent="0.2">
      <c r="A11" s="129" t="s">
        <v>946</v>
      </c>
      <c r="B11" s="129" t="s">
        <v>947</v>
      </c>
      <c r="C11" s="145">
        <v>1223327.25</v>
      </c>
      <c r="D11" s="145">
        <v>1223327.25</v>
      </c>
      <c r="E11" s="145">
        <v>0</v>
      </c>
      <c r="F11" s="253"/>
    </row>
    <row r="12" spans="1:6" x14ac:dyDescent="0.2">
      <c r="A12" s="129" t="s">
        <v>948</v>
      </c>
      <c r="B12" s="129" t="s">
        <v>949</v>
      </c>
      <c r="C12" s="145">
        <v>-40777.11</v>
      </c>
      <c r="D12" s="145">
        <v>-40777.11</v>
      </c>
      <c r="E12" s="145">
        <v>0</v>
      </c>
      <c r="F12" s="253"/>
    </row>
    <row r="13" spans="1:6" x14ac:dyDescent="0.2">
      <c r="A13" s="129" t="s">
        <v>950</v>
      </c>
      <c r="B13" s="129" t="s">
        <v>951</v>
      </c>
      <c r="C13" s="145">
        <v>6851847.2199999997</v>
      </c>
      <c r="D13" s="145">
        <v>6851847.2199999997</v>
      </c>
      <c r="E13" s="145">
        <v>0</v>
      </c>
      <c r="F13" s="253"/>
    </row>
    <row r="14" spans="1:6" x14ac:dyDescent="0.2">
      <c r="A14" s="129"/>
      <c r="B14" s="129"/>
      <c r="C14" s="145"/>
      <c r="D14" s="145"/>
      <c r="E14" s="145"/>
      <c r="F14" s="253"/>
    </row>
    <row r="15" spans="1:6" x14ac:dyDescent="0.2">
      <c r="A15" s="129"/>
      <c r="B15" s="129"/>
      <c r="C15" s="145"/>
      <c r="D15" s="145"/>
      <c r="E15" s="145"/>
      <c r="F15" s="253"/>
    </row>
    <row r="16" spans="1:6" x14ac:dyDescent="0.2">
      <c r="A16" s="129"/>
      <c r="B16" s="129"/>
      <c r="C16" s="145"/>
      <c r="D16" s="145"/>
      <c r="E16" s="145"/>
      <c r="F16" s="253"/>
    </row>
    <row r="17" spans="1:6" x14ac:dyDescent="0.2">
      <c r="A17" s="129"/>
      <c r="B17" s="129"/>
      <c r="C17" s="145"/>
      <c r="D17" s="145"/>
      <c r="E17" s="145"/>
      <c r="F17" s="253"/>
    </row>
    <row r="18" spans="1:6" x14ac:dyDescent="0.2">
      <c r="A18" s="129"/>
      <c r="B18" s="129"/>
      <c r="C18" s="145"/>
      <c r="D18" s="145"/>
      <c r="E18" s="145"/>
      <c r="F18" s="253"/>
    </row>
    <row r="19" spans="1:6" x14ac:dyDescent="0.2">
      <c r="A19" s="129"/>
      <c r="B19" s="129"/>
      <c r="C19" s="145"/>
      <c r="D19" s="145"/>
      <c r="E19" s="145"/>
      <c r="F19" s="253"/>
    </row>
    <row r="20" spans="1:6" x14ac:dyDescent="0.2">
      <c r="A20" s="129"/>
      <c r="B20" s="129"/>
      <c r="C20" s="145"/>
      <c r="D20" s="145"/>
      <c r="E20" s="145"/>
      <c r="F20" s="253"/>
    </row>
    <row r="21" spans="1:6" x14ac:dyDescent="0.2">
      <c r="A21" s="129"/>
      <c r="B21" s="129"/>
      <c r="C21" s="145"/>
      <c r="D21" s="145"/>
      <c r="E21" s="145"/>
      <c r="F21" s="253"/>
    </row>
    <row r="22" spans="1:6" x14ac:dyDescent="0.2">
      <c r="A22" s="129"/>
      <c r="B22" s="129"/>
      <c r="C22" s="145"/>
      <c r="D22" s="145"/>
      <c r="E22" s="145"/>
      <c r="F22" s="253"/>
    </row>
    <row r="23" spans="1:6" x14ac:dyDescent="0.2">
      <c r="A23" s="144"/>
      <c r="B23" s="144" t="s">
        <v>242</v>
      </c>
      <c r="C23" s="143">
        <f>SUM(C8:C22)</f>
        <v>31280335.349999998</v>
      </c>
      <c r="D23" s="143">
        <f>SUM(D8:D22)</f>
        <v>45361081.509999998</v>
      </c>
      <c r="E23" s="143">
        <f>SUM(E8:E22)</f>
        <v>14080746.16</v>
      </c>
      <c r="F23" s="144"/>
    </row>
  </sheetData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opLeftCell="A2" zoomScaleNormal="100" zoomScaleSheetLayoutView="100" workbookViewId="0">
      <selection activeCell="C35" sqref="C35"/>
    </sheetView>
  </sheetViews>
  <sheetFormatPr baseColWidth="10" defaultRowHeight="11.25" x14ac:dyDescent="0.2"/>
  <cols>
    <col min="1" max="1" width="20.7109375" style="46" customWidth="1"/>
    <col min="2" max="2" width="50.7109375" style="46" customWidth="1"/>
    <col min="3" max="5" width="17.7109375" style="34" customWidth="1"/>
    <col min="6" max="16384" width="11.42578125" style="70"/>
  </cols>
  <sheetData>
    <row r="1" spans="1:5" s="11" customFormat="1" x14ac:dyDescent="0.2">
      <c r="A1" s="20" t="s">
        <v>43</v>
      </c>
      <c r="B1" s="20"/>
      <c r="C1" s="21"/>
      <c r="D1" s="21"/>
      <c r="E1" s="154"/>
    </row>
    <row r="2" spans="1:5" s="11" customFormat="1" x14ac:dyDescent="0.2">
      <c r="A2" s="20" t="s">
        <v>0</v>
      </c>
      <c r="B2" s="20"/>
      <c r="C2" s="21"/>
      <c r="D2" s="21"/>
      <c r="E2" s="21"/>
    </row>
    <row r="3" spans="1:5" s="11" customFormat="1" x14ac:dyDescent="0.2">
      <c r="C3" s="21"/>
      <c r="D3" s="21"/>
      <c r="E3" s="21"/>
    </row>
    <row r="4" spans="1:5" s="11" customFormat="1" x14ac:dyDescent="0.2">
      <c r="C4" s="21"/>
      <c r="D4" s="21"/>
      <c r="E4" s="21"/>
    </row>
    <row r="5" spans="1:5" s="11" customFormat="1" ht="11.25" customHeight="1" x14ac:dyDescent="0.2">
      <c r="A5" s="200" t="s">
        <v>247</v>
      </c>
      <c r="C5" s="21"/>
      <c r="D5" s="21"/>
      <c r="E5" s="259" t="s">
        <v>246</v>
      </c>
    </row>
    <row r="6" spans="1:5" s="23" customFormat="1" x14ac:dyDescent="0.2">
      <c r="A6" s="115"/>
      <c r="B6" s="115"/>
      <c r="C6" s="258"/>
      <c r="D6" s="257"/>
      <c r="E6" s="257"/>
    </row>
    <row r="7" spans="1:5" ht="15" customHeight="1" x14ac:dyDescent="0.2">
      <c r="A7" s="119" t="s">
        <v>45</v>
      </c>
      <c r="B7" s="118" t="s">
        <v>46</v>
      </c>
      <c r="C7" s="184" t="s">
        <v>47</v>
      </c>
      <c r="D7" s="184" t="s">
        <v>48</v>
      </c>
      <c r="E7" s="184" t="s">
        <v>49</v>
      </c>
    </row>
    <row r="8" spans="1:5" x14ac:dyDescent="0.2">
      <c r="A8" s="178"/>
      <c r="B8" s="178"/>
      <c r="C8" s="145"/>
      <c r="D8" s="145"/>
      <c r="E8" s="145"/>
    </row>
    <row r="9" spans="1:5" x14ac:dyDescent="0.2">
      <c r="A9" s="178" t="s">
        <v>952</v>
      </c>
      <c r="B9" s="178" t="s">
        <v>953</v>
      </c>
      <c r="C9" s="145">
        <v>77200</v>
      </c>
      <c r="D9" s="145">
        <v>77200</v>
      </c>
      <c r="E9" s="145">
        <v>0</v>
      </c>
    </row>
    <row r="10" spans="1:5" x14ac:dyDescent="0.2">
      <c r="A10" s="178" t="s">
        <v>954</v>
      </c>
      <c r="B10" s="178" t="s">
        <v>955</v>
      </c>
      <c r="C10" s="145">
        <v>145.80000000000001</v>
      </c>
      <c r="D10" s="145">
        <v>-0.72</v>
      </c>
      <c r="E10" s="145">
        <v>-146.52000000000001</v>
      </c>
    </row>
    <row r="11" spans="1:5" x14ac:dyDescent="0.2">
      <c r="A11" s="178" t="s">
        <v>956</v>
      </c>
      <c r="B11" s="178" t="s">
        <v>957</v>
      </c>
      <c r="C11" s="145">
        <v>10805</v>
      </c>
      <c r="D11" s="145">
        <v>0</v>
      </c>
      <c r="E11" s="145">
        <v>-10805</v>
      </c>
    </row>
    <row r="12" spans="1:5" x14ac:dyDescent="0.2">
      <c r="A12" s="178"/>
      <c r="B12" s="178"/>
      <c r="C12" s="145"/>
      <c r="D12" s="145"/>
      <c r="E12" s="145"/>
    </row>
    <row r="13" spans="1:5" x14ac:dyDescent="0.2">
      <c r="A13" s="178" t="s">
        <v>958</v>
      </c>
      <c r="B13" s="178" t="s">
        <v>959</v>
      </c>
      <c r="C13" s="145">
        <v>5150842.4800000004</v>
      </c>
      <c r="D13" s="145">
        <v>6151970.8899999997</v>
      </c>
      <c r="E13" s="145">
        <v>1001128.4099999992</v>
      </c>
    </row>
    <row r="14" spans="1:5" x14ac:dyDescent="0.2">
      <c r="A14" s="178" t="s">
        <v>960</v>
      </c>
      <c r="B14" s="178" t="s">
        <v>961</v>
      </c>
      <c r="C14" s="145">
        <v>1623111.3</v>
      </c>
      <c r="D14" s="145">
        <v>977188.27</v>
      </c>
      <c r="E14" s="145">
        <v>-645923.03</v>
      </c>
    </row>
    <row r="15" spans="1:5" x14ac:dyDescent="0.2">
      <c r="A15" s="178" t="s">
        <v>962</v>
      </c>
      <c r="B15" s="178" t="s">
        <v>963</v>
      </c>
      <c r="C15" s="145">
        <v>512507.41</v>
      </c>
      <c r="D15" s="145">
        <v>1730483.59</v>
      </c>
      <c r="E15" s="145">
        <v>1217976.1800000002</v>
      </c>
    </row>
    <row r="16" spans="1:5" x14ac:dyDescent="0.2">
      <c r="A16" s="178" t="s">
        <v>964</v>
      </c>
      <c r="B16" s="178" t="s">
        <v>965</v>
      </c>
      <c r="C16" s="145">
        <v>5755918.5599999996</v>
      </c>
      <c r="D16" s="145">
        <v>5811257.9900000002</v>
      </c>
      <c r="E16" s="145">
        <v>55339.430000000633</v>
      </c>
    </row>
    <row r="17" spans="1:5" x14ac:dyDescent="0.2">
      <c r="A17" s="178" t="s">
        <v>966</v>
      </c>
      <c r="B17" s="178" t="s">
        <v>967</v>
      </c>
      <c r="C17" s="145">
        <v>3345</v>
      </c>
      <c r="D17" s="145">
        <v>2722</v>
      </c>
      <c r="E17" s="145">
        <v>-623</v>
      </c>
    </row>
    <row r="18" spans="1:5" x14ac:dyDescent="0.2">
      <c r="A18" s="178" t="s">
        <v>968</v>
      </c>
      <c r="B18" s="178" t="s">
        <v>969</v>
      </c>
      <c r="C18" s="145">
        <v>25232.97</v>
      </c>
      <c r="D18" s="145">
        <v>593.71</v>
      </c>
      <c r="E18" s="145">
        <v>-24639.260000000002</v>
      </c>
    </row>
    <row r="19" spans="1:5" x14ac:dyDescent="0.2">
      <c r="A19" s="178"/>
      <c r="B19" s="178"/>
      <c r="C19" s="145"/>
      <c r="D19" s="145"/>
      <c r="E19" s="145"/>
    </row>
    <row r="20" spans="1:5" x14ac:dyDescent="0.2">
      <c r="A20" s="178" t="s">
        <v>970</v>
      </c>
      <c r="B20" s="178" t="s">
        <v>971</v>
      </c>
      <c r="C20" s="145">
        <v>1261394.6299999999</v>
      </c>
      <c r="D20" s="145">
        <v>41920</v>
      </c>
      <c r="E20" s="145">
        <v>-1219474.6299999999</v>
      </c>
    </row>
    <row r="21" spans="1:5" x14ac:dyDescent="0.2">
      <c r="A21" s="178"/>
      <c r="B21" s="178"/>
      <c r="C21" s="145"/>
      <c r="D21" s="145"/>
      <c r="E21" s="145"/>
    </row>
    <row r="22" spans="1:5" x14ac:dyDescent="0.2">
      <c r="A22" s="178" t="s">
        <v>377</v>
      </c>
      <c r="B22" s="178" t="s">
        <v>972</v>
      </c>
      <c r="C22" s="145">
        <v>35750.31</v>
      </c>
      <c r="D22" s="145">
        <v>240154.38</v>
      </c>
      <c r="E22" s="145">
        <v>204404.07</v>
      </c>
    </row>
    <row r="23" spans="1:5" x14ac:dyDescent="0.2">
      <c r="A23" s="178"/>
      <c r="B23" s="178"/>
      <c r="C23" s="145"/>
      <c r="D23" s="145"/>
      <c r="E23" s="145"/>
    </row>
    <row r="24" spans="1:5" x14ac:dyDescent="0.2">
      <c r="A24" s="178"/>
      <c r="B24" s="178"/>
      <c r="C24" s="145"/>
      <c r="D24" s="145"/>
      <c r="E24" s="145"/>
    </row>
    <row r="25" spans="1:5" x14ac:dyDescent="0.2">
      <c r="A25" s="178"/>
      <c r="B25" s="178"/>
      <c r="C25" s="145"/>
      <c r="D25" s="145"/>
      <c r="E25" s="145"/>
    </row>
    <row r="26" spans="1:5" x14ac:dyDescent="0.2">
      <c r="A26" s="178"/>
      <c r="B26" s="178"/>
      <c r="C26" s="145"/>
      <c r="D26" s="145"/>
      <c r="E26" s="145"/>
    </row>
    <row r="27" spans="1:5" x14ac:dyDescent="0.2">
      <c r="A27" s="256"/>
      <c r="B27" s="256"/>
      <c r="C27" s="255"/>
      <c r="D27" s="255"/>
      <c r="E27" s="255"/>
    </row>
    <row r="28" spans="1:5" s="7" customFormat="1" x14ac:dyDescent="0.2">
      <c r="A28" s="144"/>
      <c r="B28" s="144" t="s">
        <v>245</v>
      </c>
      <c r="C28" s="143">
        <f>SUM(C8:C27)</f>
        <v>14456253.460000003</v>
      </c>
      <c r="D28" s="143">
        <f>SUM(D8:D27)</f>
        <v>15033490.110000001</v>
      </c>
      <c r="E28" s="143">
        <f>SUM(E8:E27)</f>
        <v>577236.65000000014</v>
      </c>
    </row>
    <row r="29" spans="1:5" s="7" customFormat="1" x14ac:dyDescent="0.2">
      <c r="A29" s="240"/>
      <c r="B29" s="240"/>
      <c r="C29" s="254"/>
      <c r="D29" s="254"/>
      <c r="E29" s="254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Normal="100" zoomScaleSheetLayoutView="100" workbookViewId="0">
      <selection activeCell="C38" sqref="C38"/>
    </sheetView>
  </sheetViews>
  <sheetFormatPr baseColWidth="10" defaultRowHeight="11.25" x14ac:dyDescent="0.2"/>
  <cols>
    <col min="1" max="1" width="20.7109375" style="46" customWidth="1"/>
    <col min="2" max="2" width="50.7109375" style="46" customWidth="1"/>
    <col min="3" max="3" width="17.7109375" style="34" customWidth="1"/>
    <col min="4" max="4" width="17.7109375" style="35" customWidth="1"/>
    <col min="5" max="16384" width="11.42578125" style="70"/>
  </cols>
  <sheetData>
    <row r="1" spans="1:4" s="11" customFormat="1" x14ac:dyDescent="0.2">
      <c r="A1" s="20" t="s">
        <v>43</v>
      </c>
      <c r="B1" s="20"/>
      <c r="C1" s="271"/>
      <c r="D1" s="273"/>
    </row>
    <row r="2" spans="1:4" s="11" customFormat="1" x14ac:dyDescent="0.2">
      <c r="A2" s="20" t="s">
        <v>0</v>
      </c>
      <c r="B2" s="20"/>
      <c r="C2" s="271"/>
      <c r="D2" s="272"/>
    </row>
    <row r="3" spans="1:4" s="11" customFormat="1" x14ac:dyDescent="0.2">
      <c r="A3" s="20"/>
      <c r="B3" s="20"/>
      <c r="C3" s="271"/>
      <c r="D3" s="272"/>
    </row>
    <row r="4" spans="1:4" s="11" customFormat="1" x14ac:dyDescent="0.2">
      <c r="C4" s="271"/>
      <c r="D4" s="272"/>
    </row>
    <row r="5" spans="1:4" s="11" customFormat="1" ht="11.25" customHeight="1" x14ac:dyDescent="0.2">
      <c r="A5" s="363" t="s">
        <v>252</v>
      </c>
      <c r="B5" s="364"/>
      <c r="C5" s="271"/>
      <c r="D5" s="270" t="s">
        <v>250</v>
      </c>
    </row>
    <row r="6" spans="1:4" x14ac:dyDescent="0.2">
      <c r="A6" s="269"/>
      <c r="B6" s="269"/>
      <c r="C6" s="268"/>
      <c r="D6" s="267"/>
    </row>
    <row r="7" spans="1:4" ht="15" customHeight="1" x14ac:dyDescent="0.2">
      <c r="A7" s="119" t="s">
        <v>45</v>
      </c>
      <c r="B7" s="118" t="s">
        <v>46</v>
      </c>
      <c r="C7" s="184" t="s">
        <v>49</v>
      </c>
      <c r="D7" s="207" t="s">
        <v>249</v>
      </c>
    </row>
    <row r="8" spans="1:4" x14ac:dyDescent="0.2">
      <c r="A8" s="265"/>
      <c r="B8" s="266"/>
      <c r="C8" s="264"/>
      <c r="D8" s="263"/>
    </row>
    <row r="9" spans="1:4" x14ac:dyDescent="0.2">
      <c r="A9" s="265" t="s">
        <v>502</v>
      </c>
      <c r="B9" s="266" t="s">
        <v>503</v>
      </c>
      <c r="C9" s="264">
        <v>0</v>
      </c>
      <c r="D9" s="263">
        <v>0</v>
      </c>
    </row>
    <row r="10" spans="1:4" x14ac:dyDescent="0.2">
      <c r="A10" s="265" t="s">
        <v>504</v>
      </c>
      <c r="B10" s="266" t="s">
        <v>505</v>
      </c>
      <c r="C10" s="264">
        <v>0</v>
      </c>
      <c r="D10" s="263">
        <v>0</v>
      </c>
    </row>
    <row r="11" spans="1:4" x14ac:dyDescent="0.2">
      <c r="A11" s="265"/>
      <c r="B11" s="266"/>
      <c r="C11" s="264"/>
      <c r="D11" s="263"/>
    </row>
    <row r="12" spans="1:4" x14ac:dyDescent="0.2">
      <c r="A12" s="265"/>
      <c r="B12" s="266"/>
      <c r="C12" s="264"/>
      <c r="D12" s="263"/>
    </row>
    <row r="13" spans="1:4" x14ac:dyDescent="0.2">
      <c r="A13" s="265"/>
      <c r="B13" s="265"/>
      <c r="C13" s="264"/>
      <c r="D13" s="263"/>
    </row>
    <row r="14" spans="1:4" x14ac:dyDescent="0.2">
      <c r="A14" s="262"/>
      <c r="B14" s="262" t="s">
        <v>190</v>
      </c>
      <c r="C14" s="261">
        <f>SUM(C8:C13)</f>
        <v>0</v>
      </c>
      <c r="D14" s="260">
        <v>0</v>
      </c>
    </row>
    <row r="17" spans="1:4" x14ac:dyDescent="0.2">
      <c r="A17" s="363" t="s">
        <v>251</v>
      </c>
      <c r="B17" s="364"/>
      <c r="C17" s="271"/>
      <c r="D17" s="270" t="s">
        <v>250</v>
      </c>
    </row>
    <row r="18" spans="1:4" x14ac:dyDescent="0.2">
      <c r="A18" s="269"/>
      <c r="B18" s="269"/>
      <c r="C18" s="268"/>
      <c r="D18" s="267"/>
    </row>
    <row r="19" spans="1:4" x14ac:dyDescent="0.2">
      <c r="A19" s="119" t="s">
        <v>45</v>
      </c>
      <c r="B19" s="118" t="s">
        <v>46</v>
      </c>
      <c r="C19" s="184" t="s">
        <v>49</v>
      </c>
      <c r="D19" s="207" t="s">
        <v>249</v>
      </c>
    </row>
    <row r="20" spans="1:4" x14ac:dyDescent="0.2">
      <c r="A20" s="265" t="s">
        <v>507</v>
      </c>
      <c r="B20" s="266" t="s">
        <v>973</v>
      </c>
      <c r="C20" s="264">
        <v>0</v>
      </c>
      <c r="D20" s="263">
        <v>0</v>
      </c>
    </row>
    <row r="21" spans="1:4" x14ac:dyDescent="0.2">
      <c r="A21" s="265" t="s">
        <v>508</v>
      </c>
      <c r="B21" s="266" t="s">
        <v>974</v>
      </c>
      <c r="C21" s="264">
        <v>17899</v>
      </c>
      <c r="D21" s="263">
        <v>1.8026647048281826E-2</v>
      </c>
    </row>
    <row r="22" spans="1:4" x14ac:dyDescent="0.2">
      <c r="A22" s="265" t="s">
        <v>509</v>
      </c>
      <c r="B22" s="266" t="s">
        <v>975</v>
      </c>
      <c r="C22" s="264">
        <v>0</v>
      </c>
      <c r="D22" s="263">
        <v>0</v>
      </c>
    </row>
    <row r="23" spans="1:4" x14ac:dyDescent="0.2">
      <c r="A23" s="265" t="s">
        <v>510</v>
      </c>
      <c r="B23" s="266" t="s">
        <v>976</v>
      </c>
      <c r="C23" s="264">
        <v>0</v>
      </c>
      <c r="D23" s="263">
        <v>0</v>
      </c>
    </row>
    <row r="24" spans="1:4" x14ac:dyDescent="0.2">
      <c r="A24" s="265" t="s">
        <v>511</v>
      </c>
      <c r="B24" s="266" t="s">
        <v>977</v>
      </c>
      <c r="C24" s="264">
        <v>0</v>
      </c>
      <c r="D24" s="263">
        <v>0</v>
      </c>
    </row>
    <row r="25" spans="1:4" x14ac:dyDescent="0.2">
      <c r="A25" s="265" t="s">
        <v>512</v>
      </c>
      <c r="B25" s="266" t="s">
        <v>978</v>
      </c>
      <c r="C25" s="264">
        <v>0</v>
      </c>
      <c r="D25" s="263">
        <v>0</v>
      </c>
    </row>
    <row r="26" spans="1:4" x14ac:dyDescent="0.2">
      <c r="A26" s="265" t="s">
        <v>513</v>
      </c>
      <c r="B26" s="266" t="s">
        <v>979</v>
      </c>
      <c r="C26" s="264">
        <v>826627</v>
      </c>
      <c r="D26" s="263">
        <v>0.83252210568076801</v>
      </c>
    </row>
    <row r="27" spans="1:4" x14ac:dyDescent="0.2">
      <c r="A27" s="265" t="s">
        <v>514</v>
      </c>
      <c r="B27" s="266" t="s">
        <v>980</v>
      </c>
      <c r="C27" s="264">
        <v>148392.98000000001</v>
      </c>
      <c r="D27" s="263">
        <v>0.14945124727095055</v>
      </c>
    </row>
    <row r="28" spans="1:4" x14ac:dyDescent="0.2">
      <c r="A28" s="265" t="s">
        <v>515</v>
      </c>
      <c r="B28" s="265" t="s">
        <v>981</v>
      </c>
      <c r="C28" s="264">
        <v>0</v>
      </c>
      <c r="D28" s="263">
        <v>0</v>
      </c>
    </row>
    <row r="29" spans="1:4" x14ac:dyDescent="0.2">
      <c r="A29" s="265" t="s">
        <v>516</v>
      </c>
      <c r="B29" s="266" t="s">
        <v>982</v>
      </c>
      <c r="C29" s="264">
        <v>0</v>
      </c>
      <c r="D29" s="263">
        <v>0</v>
      </c>
    </row>
    <row r="30" spans="1:4" x14ac:dyDescent="0.2">
      <c r="A30" s="265" t="s">
        <v>517</v>
      </c>
      <c r="B30" s="266" t="s">
        <v>983</v>
      </c>
      <c r="C30" s="264">
        <v>0</v>
      </c>
      <c r="D30" s="263">
        <v>0</v>
      </c>
    </row>
    <row r="31" spans="1:4" x14ac:dyDescent="0.2">
      <c r="A31" s="265" t="s">
        <v>518</v>
      </c>
      <c r="B31" s="266" t="s">
        <v>984</v>
      </c>
      <c r="C31" s="264">
        <v>0</v>
      </c>
      <c r="D31" s="263">
        <v>0</v>
      </c>
    </row>
    <row r="32" spans="1:4" x14ac:dyDescent="0.2">
      <c r="A32" s="265" t="s">
        <v>519</v>
      </c>
      <c r="B32" s="266" t="s">
        <v>985</v>
      </c>
      <c r="C32" s="264">
        <v>0</v>
      </c>
      <c r="D32" s="263">
        <v>0</v>
      </c>
    </row>
    <row r="33" spans="1:4" x14ac:dyDescent="0.2">
      <c r="A33" s="265" t="s">
        <v>520</v>
      </c>
      <c r="B33" s="266" t="s">
        <v>986</v>
      </c>
      <c r="C33" s="264">
        <v>0</v>
      </c>
      <c r="D33" s="263">
        <v>0</v>
      </c>
    </row>
    <row r="34" spans="1:4" x14ac:dyDescent="0.2">
      <c r="A34" s="265" t="s">
        <v>521</v>
      </c>
      <c r="B34" s="266" t="s">
        <v>987</v>
      </c>
      <c r="C34" s="264">
        <v>0</v>
      </c>
      <c r="D34" s="263">
        <v>0</v>
      </c>
    </row>
    <row r="35" spans="1:4" x14ac:dyDescent="0.2">
      <c r="A35" s="265" t="s">
        <v>524</v>
      </c>
      <c r="B35" s="266" t="s">
        <v>525</v>
      </c>
      <c r="C35" s="264">
        <v>0</v>
      </c>
      <c r="D35" s="263">
        <v>0</v>
      </c>
    </row>
    <row r="36" spans="1:4" x14ac:dyDescent="0.2">
      <c r="A36" s="265"/>
      <c r="B36" s="266"/>
      <c r="C36" s="264"/>
      <c r="D36" s="263"/>
    </row>
    <row r="37" spans="1:4" x14ac:dyDescent="0.2">
      <c r="A37" s="265"/>
      <c r="B37" s="265"/>
      <c r="C37" s="264"/>
      <c r="D37" s="263"/>
    </row>
    <row r="38" spans="1:4" x14ac:dyDescent="0.2">
      <c r="A38" s="262"/>
      <c r="B38" s="262" t="s">
        <v>248</v>
      </c>
      <c r="C38" s="261">
        <f>SUM(C20:C37)</f>
        <v>992918.98</v>
      </c>
      <c r="D38" s="260">
        <v>0</v>
      </c>
    </row>
  </sheetData>
  <mergeCells count="2">
    <mergeCell ref="A5:B5"/>
    <mergeCell ref="A17:B17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Importe (saldo final) de las adquisiciones de bienes muebles e inmuebles efectuadas en el periodo al que corresponde la cuenta pública presentada." sqref="C19"/>
    <dataValidation allowBlank="1" showInputMessage="1" showErrorMessage="1" prompt="Detallar el porcentaje de estas adquisiciones que fueron realizadas mediante subsidios de capital del sector central (subsidiados por la federación, estado o municipio)." sqref="D7 D19"/>
  </dataValidation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Normal="100" zoomScaleSheetLayoutView="100" workbookViewId="0">
      <pane ySplit="8" topLeftCell="A9" activePane="bottomLeft" state="frozen"/>
      <selection pane="bottomLeft" activeCell="C9" sqref="C9:D43"/>
    </sheetView>
  </sheetViews>
  <sheetFormatPr baseColWidth="10" defaultRowHeight="11.25" x14ac:dyDescent="0.2"/>
  <cols>
    <col min="1" max="1" width="11.7109375" style="46" customWidth="1"/>
    <col min="2" max="2" width="68" style="46" customWidth="1"/>
    <col min="3" max="3" width="17.7109375" style="34" customWidth="1"/>
    <col min="4" max="4" width="17.7109375" style="70" customWidth="1"/>
    <col min="5" max="16384" width="11.42578125" style="70"/>
  </cols>
  <sheetData>
    <row r="1" spans="1:4" s="11" customFormat="1" x14ac:dyDescent="0.2">
      <c r="A1" s="20" t="s">
        <v>43</v>
      </c>
      <c r="B1" s="20"/>
      <c r="C1" s="271"/>
    </row>
    <row r="2" spans="1:4" s="11" customFormat="1" x14ac:dyDescent="0.2">
      <c r="A2" s="20" t="s">
        <v>0</v>
      </c>
      <c r="B2" s="20"/>
      <c r="C2" s="271"/>
    </row>
    <row r="3" spans="1:4" s="11" customFormat="1" x14ac:dyDescent="0.2">
      <c r="A3" s="20"/>
      <c r="B3" s="20"/>
      <c r="C3" s="271"/>
    </row>
    <row r="4" spans="1:4" s="11" customFormat="1" x14ac:dyDescent="0.2">
      <c r="A4" s="20"/>
      <c r="B4" s="20"/>
      <c r="C4" s="271"/>
    </row>
    <row r="5" spans="1:4" s="11" customFormat="1" x14ac:dyDescent="0.2">
      <c r="C5" s="271"/>
    </row>
    <row r="6" spans="1:4" s="11" customFormat="1" ht="11.25" customHeight="1" x14ac:dyDescent="0.2">
      <c r="A6" s="363" t="s">
        <v>105</v>
      </c>
      <c r="B6" s="364"/>
      <c r="C6" s="271"/>
      <c r="D6" s="287" t="s">
        <v>286</v>
      </c>
    </row>
    <row r="7" spans="1:4" x14ac:dyDescent="0.2">
      <c r="A7" s="269"/>
      <c r="B7" s="269"/>
      <c r="C7" s="268"/>
    </row>
    <row r="8" spans="1:4" ht="15" customHeight="1" x14ac:dyDescent="0.2">
      <c r="A8" s="119" t="s">
        <v>45</v>
      </c>
      <c r="B8" s="286" t="s">
        <v>46</v>
      </c>
      <c r="C8" s="184" t="s">
        <v>47</v>
      </c>
      <c r="D8" s="184" t="s">
        <v>48</v>
      </c>
    </row>
    <row r="9" spans="1:4" x14ac:dyDescent="0.2">
      <c r="A9" s="283">
        <v>5500</v>
      </c>
      <c r="B9" s="285" t="s">
        <v>285</v>
      </c>
      <c r="C9" s="279">
        <v>2250</v>
      </c>
      <c r="D9" s="278">
        <v>71187</v>
      </c>
    </row>
    <row r="10" spans="1:4" x14ac:dyDescent="0.2">
      <c r="A10" s="281">
        <v>5510</v>
      </c>
      <c r="B10" s="284" t="s">
        <v>284</v>
      </c>
      <c r="C10" s="279"/>
      <c r="D10" s="278">
        <v>71187</v>
      </c>
    </row>
    <row r="11" spans="1:4" x14ac:dyDescent="0.2">
      <c r="A11" s="281">
        <v>5511</v>
      </c>
      <c r="B11" s="284" t="s">
        <v>283</v>
      </c>
      <c r="C11" s="279"/>
      <c r="D11" s="278"/>
    </row>
    <row r="12" spans="1:4" x14ac:dyDescent="0.2">
      <c r="A12" s="281">
        <v>5512</v>
      </c>
      <c r="B12" s="284" t="s">
        <v>282</v>
      </c>
      <c r="C12" s="279"/>
      <c r="D12" s="278"/>
    </row>
    <row r="13" spans="1:4" x14ac:dyDescent="0.2">
      <c r="A13" s="281">
        <v>5513</v>
      </c>
      <c r="B13" s="284" t="s">
        <v>281</v>
      </c>
      <c r="C13" s="279"/>
      <c r="D13" s="278"/>
    </row>
    <row r="14" spans="1:4" x14ac:dyDescent="0.2">
      <c r="A14" s="281">
        <v>5514</v>
      </c>
      <c r="B14" s="284" t="s">
        <v>280</v>
      </c>
      <c r="C14" s="279"/>
      <c r="D14" s="278"/>
    </row>
    <row r="15" spans="1:4" x14ac:dyDescent="0.2">
      <c r="A15" s="281">
        <v>5515</v>
      </c>
      <c r="B15" s="284" t="s">
        <v>279</v>
      </c>
      <c r="C15" s="279"/>
      <c r="D15" s="278"/>
    </row>
    <row r="16" spans="1:4" x14ac:dyDescent="0.2">
      <c r="A16" s="281">
        <v>5516</v>
      </c>
      <c r="B16" s="284" t="s">
        <v>278</v>
      </c>
      <c r="C16" s="279"/>
      <c r="D16" s="278"/>
    </row>
    <row r="17" spans="1:4" x14ac:dyDescent="0.2">
      <c r="A17" s="281">
        <v>5517</v>
      </c>
      <c r="B17" s="284" t="s">
        <v>277</v>
      </c>
      <c r="C17" s="279"/>
      <c r="D17" s="278"/>
    </row>
    <row r="18" spans="1:4" x14ac:dyDescent="0.2">
      <c r="A18" s="281">
        <v>5518</v>
      </c>
      <c r="B18" s="284" t="s">
        <v>276</v>
      </c>
      <c r="C18" s="279"/>
      <c r="D18" s="278">
        <v>71187</v>
      </c>
    </row>
    <row r="19" spans="1:4" x14ac:dyDescent="0.2">
      <c r="A19" s="281">
        <v>5520</v>
      </c>
      <c r="B19" s="284" t="s">
        <v>275</v>
      </c>
      <c r="C19" s="279"/>
      <c r="D19" s="278"/>
    </row>
    <row r="20" spans="1:4" x14ac:dyDescent="0.2">
      <c r="A20" s="281">
        <v>5521</v>
      </c>
      <c r="B20" s="284" t="s">
        <v>274</v>
      </c>
      <c r="C20" s="279"/>
      <c r="D20" s="278"/>
    </row>
    <row r="21" spans="1:4" x14ac:dyDescent="0.2">
      <c r="A21" s="281">
        <v>5522</v>
      </c>
      <c r="B21" s="284" t="s">
        <v>273</v>
      </c>
      <c r="C21" s="279"/>
      <c r="D21" s="278"/>
    </row>
    <row r="22" spans="1:4" x14ac:dyDescent="0.2">
      <c r="A22" s="281">
        <v>5530</v>
      </c>
      <c r="B22" s="284" t="s">
        <v>272</v>
      </c>
      <c r="C22" s="279"/>
      <c r="D22" s="278"/>
    </row>
    <row r="23" spans="1:4" x14ac:dyDescent="0.2">
      <c r="A23" s="281">
        <v>5531</v>
      </c>
      <c r="B23" s="284" t="s">
        <v>271</v>
      </c>
      <c r="C23" s="279"/>
      <c r="D23" s="278"/>
    </row>
    <row r="24" spans="1:4" x14ac:dyDescent="0.2">
      <c r="A24" s="281">
        <v>5532</v>
      </c>
      <c r="B24" s="284" t="s">
        <v>270</v>
      </c>
      <c r="C24" s="279"/>
      <c r="D24" s="278"/>
    </row>
    <row r="25" spans="1:4" x14ac:dyDescent="0.2">
      <c r="A25" s="281">
        <v>5533</v>
      </c>
      <c r="B25" s="284" t="s">
        <v>269</v>
      </c>
      <c r="C25" s="279"/>
      <c r="D25" s="278"/>
    </row>
    <row r="26" spans="1:4" x14ac:dyDescent="0.2">
      <c r="A26" s="281">
        <v>5534</v>
      </c>
      <c r="B26" s="284" t="s">
        <v>268</v>
      </c>
      <c r="C26" s="279"/>
      <c r="D26" s="278"/>
    </row>
    <row r="27" spans="1:4" x14ac:dyDescent="0.2">
      <c r="A27" s="281">
        <v>5535</v>
      </c>
      <c r="B27" s="284" t="s">
        <v>267</v>
      </c>
      <c r="C27" s="279"/>
      <c r="D27" s="278"/>
    </row>
    <row r="28" spans="1:4" x14ac:dyDescent="0.2">
      <c r="A28" s="281">
        <v>5540</v>
      </c>
      <c r="B28" s="284" t="s">
        <v>266</v>
      </c>
      <c r="C28" s="279"/>
      <c r="D28" s="278"/>
    </row>
    <row r="29" spans="1:4" x14ac:dyDescent="0.2">
      <c r="A29" s="281">
        <v>5541</v>
      </c>
      <c r="B29" s="284" t="s">
        <v>266</v>
      </c>
      <c r="C29" s="279"/>
      <c r="D29" s="278"/>
    </row>
    <row r="30" spans="1:4" x14ac:dyDescent="0.2">
      <c r="A30" s="281">
        <v>5550</v>
      </c>
      <c r="B30" s="280" t="s">
        <v>265</v>
      </c>
      <c r="C30" s="279"/>
      <c r="D30" s="278"/>
    </row>
    <row r="31" spans="1:4" x14ac:dyDescent="0.2">
      <c r="A31" s="281">
        <v>5551</v>
      </c>
      <c r="B31" s="280" t="s">
        <v>265</v>
      </c>
      <c r="C31" s="279"/>
      <c r="D31" s="278"/>
    </row>
    <row r="32" spans="1:4" x14ac:dyDescent="0.2">
      <c r="A32" s="281">
        <v>5590</v>
      </c>
      <c r="B32" s="280" t="s">
        <v>264</v>
      </c>
      <c r="C32" s="279">
        <v>2250</v>
      </c>
      <c r="D32" s="278"/>
    </row>
    <row r="33" spans="1:4" x14ac:dyDescent="0.2">
      <c r="A33" s="281">
        <v>5591</v>
      </c>
      <c r="B33" s="280" t="s">
        <v>263</v>
      </c>
      <c r="C33" s="279">
        <v>2250</v>
      </c>
      <c r="D33" s="278"/>
    </row>
    <row r="34" spans="1:4" x14ac:dyDescent="0.2">
      <c r="A34" s="281">
        <v>5592</v>
      </c>
      <c r="B34" s="280" t="s">
        <v>262</v>
      </c>
      <c r="C34" s="279"/>
      <c r="D34" s="278"/>
    </row>
    <row r="35" spans="1:4" x14ac:dyDescent="0.2">
      <c r="A35" s="281">
        <v>5593</v>
      </c>
      <c r="B35" s="280" t="s">
        <v>261</v>
      </c>
      <c r="C35" s="279"/>
      <c r="D35" s="278"/>
    </row>
    <row r="36" spans="1:4" x14ac:dyDescent="0.2">
      <c r="A36" s="281">
        <v>5594</v>
      </c>
      <c r="B36" s="280" t="s">
        <v>260</v>
      </c>
      <c r="C36" s="279"/>
      <c r="D36" s="278"/>
    </row>
    <row r="37" spans="1:4" x14ac:dyDescent="0.2">
      <c r="A37" s="281">
        <v>5595</v>
      </c>
      <c r="B37" s="280" t="s">
        <v>259</v>
      </c>
      <c r="C37" s="279"/>
      <c r="D37" s="278"/>
    </row>
    <row r="38" spans="1:4" x14ac:dyDescent="0.2">
      <c r="A38" s="281">
        <v>5596</v>
      </c>
      <c r="B38" s="280" t="s">
        <v>258</v>
      </c>
      <c r="C38" s="279"/>
      <c r="D38" s="278"/>
    </row>
    <row r="39" spans="1:4" x14ac:dyDescent="0.2">
      <c r="A39" s="281">
        <v>5597</v>
      </c>
      <c r="B39" s="280" t="s">
        <v>257</v>
      </c>
      <c r="C39" s="279"/>
      <c r="D39" s="278"/>
    </row>
    <row r="40" spans="1:4" x14ac:dyDescent="0.2">
      <c r="A40" s="281">
        <v>5599</v>
      </c>
      <c r="B40" s="280" t="s">
        <v>256</v>
      </c>
      <c r="C40" s="279"/>
      <c r="D40" s="278"/>
    </row>
    <row r="41" spans="1:4" x14ac:dyDescent="0.2">
      <c r="A41" s="283">
        <v>5600</v>
      </c>
      <c r="B41" s="282" t="s">
        <v>255</v>
      </c>
      <c r="C41" s="279"/>
      <c r="D41" s="278"/>
    </row>
    <row r="42" spans="1:4" x14ac:dyDescent="0.2">
      <c r="A42" s="281">
        <v>5610</v>
      </c>
      <c r="B42" s="280" t="s">
        <v>254</v>
      </c>
      <c r="C42" s="279"/>
      <c r="D42" s="278"/>
    </row>
    <row r="43" spans="1:4" x14ac:dyDescent="0.2">
      <c r="A43" s="277">
        <v>5611</v>
      </c>
      <c r="B43" s="276" t="s">
        <v>253</v>
      </c>
      <c r="C43" s="275"/>
      <c r="D43" s="274"/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workbookViewId="0">
      <selection activeCell="C10" sqref="C10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70" customWidth="1"/>
    <col min="4" max="16384" width="11.42578125" style="70"/>
  </cols>
  <sheetData>
    <row r="1" spans="1:3" x14ac:dyDescent="0.2">
      <c r="A1" s="20" t="s">
        <v>43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307" t="s">
        <v>96</v>
      </c>
      <c r="B5" s="306"/>
      <c r="C5" s="305" t="s">
        <v>102</v>
      </c>
    </row>
    <row r="6" spans="1:3" x14ac:dyDescent="0.2">
      <c r="A6" s="304"/>
      <c r="B6" s="304"/>
      <c r="C6" s="303"/>
    </row>
    <row r="7" spans="1:3" ht="15" customHeight="1" x14ac:dyDescent="0.2">
      <c r="A7" s="119" t="s">
        <v>45</v>
      </c>
      <c r="B7" s="302" t="s">
        <v>46</v>
      </c>
      <c r="C7" s="286" t="s">
        <v>138</v>
      </c>
    </row>
    <row r="8" spans="1:3" x14ac:dyDescent="0.2">
      <c r="A8" s="299">
        <v>900001</v>
      </c>
      <c r="B8" s="301" t="s">
        <v>300</v>
      </c>
      <c r="C8" s="297">
        <v>33048460.27</v>
      </c>
    </row>
    <row r="9" spans="1:3" x14ac:dyDescent="0.2">
      <c r="A9" s="299">
        <v>900002</v>
      </c>
      <c r="B9" s="298" t="s">
        <v>299</v>
      </c>
      <c r="C9" s="297">
        <f>SUM(C10:C14)</f>
        <v>0</v>
      </c>
    </row>
    <row r="10" spans="1:3" x14ac:dyDescent="0.2">
      <c r="A10" s="300">
        <v>4320</v>
      </c>
      <c r="B10" s="294" t="s">
        <v>298</v>
      </c>
      <c r="C10" s="291"/>
    </row>
    <row r="11" spans="1:3" ht="22.5" x14ac:dyDescent="0.2">
      <c r="A11" s="300">
        <v>4330</v>
      </c>
      <c r="B11" s="294" t="s">
        <v>297</v>
      </c>
      <c r="C11" s="291"/>
    </row>
    <row r="12" spans="1:3" x14ac:dyDescent="0.2">
      <c r="A12" s="300">
        <v>4340</v>
      </c>
      <c r="B12" s="294" t="s">
        <v>296</v>
      </c>
      <c r="C12" s="291"/>
    </row>
    <row r="13" spans="1:3" x14ac:dyDescent="0.2">
      <c r="A13" s="300">
        <v>4399</v>
      </c>
      <c r="B13" s="294" t="s">
        <v>295</v>
      </c>
      <c r="C13" s="291"/>
    </row>
    <row r="14" spans="1:3" x14ac:dyDescent="0.2">
      <c r="A14" s="293">
        <v>4400</v>
      </c>
      <c r="B14" s="294" t="s">
        <v>294</v>
      </c>
      <c r="C14" s="291"/>
    </row>
    <row r="15" spans="1:3" x14ac:dyDescent="0.2">
      <c r="A15" s="299">
        <v>900003</v>
      </c>
      <c r="B15" s="298" t="s">
        <v>293</v>
      </c>
      <c r="C15" s="297">
        <f>SUM(C16:C19)</f>
        <v>0</v>
      </c>
    </row>
    <row r="16" spans="1:3" x14ac:dyDescent="0.2">
      <c r="A16" s="296">
        <v>52</v>
      </c>
      <c r="B16" s="294" t="s">
        <v>292</v>
      </c>
      <c r="C16" s="291"/>
    </row>
    <row r="17" spans="1:3" x14ac:dyDescent="0.2">
      <c r="A17" s="296">
        <v>62</v>
      </c>
      <c r="B17" s="294" t="s">
        <v>291</v>
      </c>
      <c r="C17" s="291"/>
    </row>
    <row r="18" spans="1:3" x14ac:dyDescent="0.2">
      <c r="A18" s="295" t="s">
        <v>290</v>
      </c>
      <c r="B18" s="294" t="s">
        <v>289</v>
      </c>
      <c r="C18" s="291"/>
    </row>
    <row r="19" spans="1:3" x14ac:dyDescent="0.2">
      <c r="A19" s="293">
        <v>4500</v>
      </c>
      <c r="B19" s="292" t="s">
        <v>288</v>
      </c>
      <c r="C19" s="291"/>
    </row>
    <row r="20" spans="1:3" x14ac:dyDescent="0.2">
      <c r="A20" s="290">
        <v>900004</v>
      </c>
      <c r="B20" s="289" t="s">
        <v>287</v>
      </c>
      <c r="C20" s="288">
        <f>+C8+C9-C15</f>
        <v>33048460.27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workbookViewId="0">
      <selection activeCell="C8" sqref="C8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16384" width="11.42578125" style="70"/>
  </cols>
  <sheetData>
    <row r="1" spans="1:3" x14ac:dyDescent="0.2">
      <c r="A1" s="20" t="s">
        <v>43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307" t="s">
        <v>97</v>
      </c>
      <c r="B5" s="306"/>
      <c r="C5" s="318" t="s">
        <v>103</v>
      </c>
    </row>
    <row r="6" spans="1:3" ht="11.25" customHeight="1" x14ac:dyDescent="0.2">
      <c r="A6" s="304"/>
      <c r="B6" s="303"/>
      <c r="C6" s="317"/>
    </row>
    <row r="7" spans="1:3" ht="15" customHeight="1" x14ac:dyDescent="0.2">
      <c r="A7" s="119" t="s">
        <v>45</v>
      </c>
      <c r="B7" s="302" t="s">
        <v>46</v>
      </c>
      <c r="C7" s="286" t="s">
        <v>138</v>
      </c>
    </row>
    <row r="8" spans="1:3" x14ac:dyDescent="0.2">
      <c r="A8" s="316">
        <v>900001</v>
      </c>
      <c r="B8" s="315" t="s">
        <v>323</v>
      </c>
      <c r="C8" s="314">
        <v>20036348.09</v>
      </c>
    </row>
    <row r="9" spans="1:3" x14ac:dyDescent="0.2">
      <c r="A9" s="316">
        <v>900002</v>
      </c>
      <c r="B9" s="315" t="s">
        <v>322</v>
      </c>
      <c r="C9" s="314">
        <f>SUM(C10:C26)</f>
        <v>1139820.98</v>
      </c>
    </row>
    <row r="10" spans="1:3" x14ac:dyDescent="0.2">
      <c r="A10" s="300">
        <v>5100</v>
      </c>
      <c r="B10" s="313" t="s">
        <v>321</v>
      </c>
      <c r="C10" s="311">
        <v>17899</v>
      </c>
    </row>
    <row r="11" spans="1:3" x14ac:dyDescent="0.2">
      <c r="A11" s="300">
        <v>5200</v>
      </c>
      <c r="B11" s="313" t="s">
        <v>320</v>
      </c>
      <c r="C11" s="311"/>
    </row>
    <row r="12" spans="1:3" x14ac:dyDescent="0.2">
      <c r="A12" s="300">
        <v>5300</v>
      </c>
      <c r="B12" s="313" t="s">
        <v>319</v>
      </c>
      <c r="C12" s="311"/>
    </row>
    <row r="13" spans="1:3" x14ac:dyDescent="0.2">
      <c r="A13" s="300">
        <v>5400</v>
      </c>
      <c r="B13" s="313" t="s">
        <v>318</v>
      </c>
      <c r="C13" s="311">
        <v>1121921.98</v>
      </c>
    </row>
    <row r="14" spans="1:3" x14ac:dyDescent="0.2">
      <c r="A14" s="300">
        <v>5500</v>
      </c>
      <c r="B14" s="313" t="s">
        <v>317</v>
      </c>
      <c r="C14" s="311"/>
    </row>
    <row r="15" spans="1:3" x14ac:dyDescent="0.2">
      <c r="A15" s="300">
        <v>5600</v>
      </c>
      <c r="B15" s="313" t="s">
        <v>316</v>
      </c>
      <c r="C15" s="311"/>
    </row>
    <row r="16" spans="1:3" x14ac:dyDescent="0.2">
      <c r="A16" s="300">
        <v>5700</v>
      </c>
      <c r="B16" s="313" t="s">
        <v>315</v>
      </c>
      <c r="C16" s="311"/>
    </row>
    <row r="17" spans="1:3" x14ac:dyDescent="0.2">
      <c r="A17" s="300" t="s">
        <v>314</v>
      </c>
      <c r="B17" s="313" t="s">
        <v>313</v>
      </c>
      <c r="C17" s="311"/>
    </row>
    <row r="18" spans="1:3" x14ac:dyDescent="0.2">
      <c r="A18" s="300">
        <v>5900</v>
      </c>
      <c r="B18" s="313" t="s">
        <v>312</v>
      </c>
      <c r="C18" s="311"/>
    </row>
    <row r="19" spans="1:3" x14ac:dyDescent="0.2">
      <c r="A19" s="296">
        <v>6200</v>
      </c>
      <c r="B19" s="313" t="s">
        <v>311</v>
      </c>
      <c r="C19" s="311"/>
    </row>
    <row r="20" spans="1:3" x14ac:dyDescent="0.2">
      <c r="A20" s="296">
        <v>7200</v>
      </c>
      <c r="B20" s="313" t="s">
        <v>310</v>
      </c>
      <c r="C20" s="311"/>
    </row>
    <row r="21" spans="1:3" x14ac:dyDescent="0.2">
      <c r="A21" s="296">
        <v>7300</v>
      </c>
      <c r="B21" s="313" t="s">
        <v>309</v>
      </c>
      <c r="C21" s="311"/>
    </row>
    <row r="22" spans="1:3" x14ac:dyDescent="0.2">
      <c r="A22" s="296">
        <v>7500</v>
      </c>
      <c r="B22" s="313" t="s">
        <v>308</v>
      </c>
      <c r="C22" s="311"/>
    </row>
    <row r="23" spans="1:3" x14ac:dyDescent="0.2">
      <c r="A23" s="296">
        <v>7900</v>
      </c>
      <c r="B23" s="313" t="s">
        <v>307</v>
      </c>
      <c r="C23" s="311"/>
    </row>
    <row r="24" spans="1:3" x14ac:dyDescent="0.2">
      <c r="A24" s="296">
        <v>9100</v>
      </c>
      <c r="B24" s="313" t="s">
        <v>306</v>
      </c>
      <c r="C24" s="311"/>
    </row>
    <row r="25" spans="1:3" x14ac:dyDescent="0.2">
      <c r="A25" s="296">
        <v>9900</v>
      </c>
      <c r="B25" s="313" t="s">
        <v>305</v>
      </c>
      <c r="C25" s="311"/>
    </row>
    <row r="26" spans="1:3" x14ac:dyDescent="0.2">
      <c r="A26" s="296">
        <v>7400</v>
      </c>
      <c r="B26" s="312" t="s">
        <v>304</v>
      </c>
      <c r="C26" s="311"/>
    </row>
    <row r="27" spans="1:3" x14ac:dyDescent="0.2">
      <c r="A27" s="316">
        <v>900003</v>
      </c>
      <c r="B27" s="315" t="s">
        <v>303</v>
      </c>
      <c r="C27" s="314">
        <f>SUM(C28:C34)</f>
        <v>71187</v>
      </c>
    </row>
    <row r="28" spans="1:3" ht="22.5" x14ac:dyDescent="0.2">
      <c r="A28" s="300">
        <v>5510</v>
      </c>
      <c r="B28" s="313" t="s">
        <v>284</v>
      </c>
      <c r="C28" s="311">
        <v>71187</v>
      </c>
    </row>
    <row r="29" spans="1:3" x14ac:dyDescent="0.2">
      <c r="A29" s="300">
        <v>5520</v>
      </c>
      <c r="B29" s="313" t="s">
        <v>275</v>
      </c>
      <c r="C29" s="311"/>
    </row>
    <row r="30" spans="1:3" x14ac:dyDescent="0.2">
      <c r="A30" s="300">
        <v>5530</v>
      </c>
      <c r="B30" s="313" t="s">
        <v>272</v>
      </c>
      <c r="C30" s="311"/>
    </row>
    <row r="31" spans="1:3" ht="22.5" x14ac:dyDescent="0.2">
      <c r="A31" s="300">
        <v>5540</v>
      </c>
      <c r="B31" s="313" t="s">
        <v>266</v>
      </c>
      <c r="C31" s="311"/>
    </row>
    <row r="32" spans="1:3" x14ac:dyDescent="0.2">
      <c r="A32" s="300">
        <v>5550</v>
      </c>
      <c r="B32" s="313" t="s">
        <v>265</v>
      </c>
      <c r="C32" s="311"/>
    </row>
    <row r="33" spans="1:3" x14ac:dyDescent="0.2">
      <c r="A33" s="300">
        <v>5590</v>
      </c>
      <c r="B33" s="313" t="s">
        <v>264</v>
      </c>
      <c r="C33" s="311"/>
    </row>
    <row r="34" spans="1:3" x14ac:dyDescent="0.2">
      <c r="A34" s="300">
        <v>5600</v>
      </c>
      <c r="B34" s="312" t="s">
        <v>302</v>
      </c>
      <c r="C34" s="311"/>
    </row>
    <row r="35" spans="1:3" x14ac:dyDescent="0.2">
      <c r="A35" s="310">
        <v>900004</v>
      </c>
      <c r="B35" s="309" t="s">
        <v>301</v>
      </c>
      <c r="C35" s="308">
        <f>+C8-C9+C27</f>
        <v>18967714.109999999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zoomScaleNormal="100" zoomScaleSheetLayoutView="100" workbookViewId="0">
      <selection activeCell="D80" sqref="D80"/>
    </sheetView>
  </sheetViews>
  <sheetFormatPr baseColWidth="10" defaultRowHeight="11.25" x14ac:dyDescent="0.2"/>
  <cols>
    <col min="1" max="1" width="21.85546875" style="70" customWidth="1"/>
    <col min="2" max="2" width="53.5703125" style="70" customWidth="1"/>
    <col min="3" max="3" width="18.7109375" style="70" bestFit="1" customWidth="1"/>
    <col min="4" max="4" width="17" style="70" bestFit="1" customWidth="1"/>
    <col min="5" max="5" width="14.28515625" style="70" customWidth="1"/>
    <col min="6" max="16384" width="11.42578125" style="70"/>
  </cols>
  <sheetData>
    <row r="1" spans="1:8" x14ac:dyDescent="0.2">
      <c r="E1" s="5" t="s">
        <v>44</v>
      </c>
    </row>
    <row r="2" spans="1:8" ht="15" customHeight="1" x14ac:dyDescent="0.2">
      <c r="A2" s="338" t="s">
        <v>40</v>
      </c>
    </row>
    <row r="3" spans="1:8" x14ac:dyDescent="0.2">
      <c r="A3" s="3"/>
    </row>
    <row r="4" spans="1:8" s="36" customFormat="1" ht="12.75" x14ac:dyDescent="0.2">
      <c r="A4" s="337" t="s">
        <v>76</v>
      </c>
    </row>
    <row r="5" spans="1:8" s="36" customFormat="1" ht="35.1" customHeight="1" x14ac:dyDescent="0.2">
      <c r="A5" s="366" t="s">
        <v>77</v>
      </c>
      <c r="B5" s="366"/>
      <c r="C5" s="366"/>
      <c r="D5" s="366"/>
      <c r="E5" s="366"/>
      <c r="F5" s="366"/>
      <c r="H5" s="37"/>
    </row>
    <row r="6" spans="1:8" s="36" customFormat="1" x14ac:dyDescent="0.2">
      <c r="A6" s="83"/>
      <c r="B6" s="83"/>
      <c r="C6" s="83"/>
      <c r="D6" s="83"/>
      <c r="H6" s="37"/>
    </row>
    <row r="7" spans="1:8" s="36" customFormat="1" ht="12.75" x14ac:dyDescent="0.2">
      <c r="A7" s="37" t="s">
        <v>78</v>
      </c>
      <c r="B7" s="37"/>
      <c r="C7" s="37"/>
      <c r="D7" s="37"/>
    </row>
    <row r="8" spans="1:8" s="36" customFormat="1" x14ac:dyDescent="0.2">
      <c r="A8" s="37"/>
      <c r="B8" s="37"/>
      <c r="C8" s="37"/>
      <c r="D8" s="37"/>
    </row>
    <row r="9" spans="1:8" s="36" customFormat="1" ht="12.75" x14ac:dyDescent="0.2">
      <c r="A9" s="336" t="s">
        <v>79</v>
      </c>
      <c r="B9" s="37"/>
      <c r="C9" s="37"/>
      <c r="D9" s="37"/>
    </row>
    <row r="10" spans="1:8" s="36" customFormat="1" ht="12.75" x14ac:dyDescent="0.2">
      <c r="A10" s="336"/>
      <c r="B10" s="37"/>
      <c r="C10" s="37"/>
      <c r="D10" s="37"/>
    </row>
    <row r="11" spans="1:8" s="36" customFormat="1" ht="12.75" x14ac:dyDescent="0.2">
      <c r="A11" s="325">
        <v>7000</v>
      </c>
      <c r="B11" s="324" t="s">
        <v>376</v>
      </c>
      <c r="C11" s="37"/>
      <c r="D11" s="37"/>
    </row>
    <row r="12" spans="1:8" s="36" customFormat="1" ht="12.75" x14ac:dyDescent="0.2">
      <c r="A12" s="325"/>
      <c r="B12" s="324"/>
      <c r="C12" s="37"/>
      <c r="D12" s="37"/>
    </row>
    <row r="13" spans="1:8" s="36" customFormat="1" x14ac:dyDescent="0.2">
      <c r="A13" s="40" t="s">
        <v>45</v>
      </c>
      <c r="B13" s="40" t="s">
        <v>46</v>
      </c>
      <c r="C13" s="40" t="s">
        <v>47</v>
      </c>
      <c r="D13" s="40" t="s">
        <v>48</v>
      </c>
      <c r="E13" s="40" t="s">
        <v>49</v>
      </c>
    </row>
    <row r="14" spans="1:8" s="36" customFormat="1" x14ac:dyDescent="0.2">
      <c r="A14" s="330">
        <v>7100</v>
      </c>
      <c r="B14" s="335" t="s">
        <v>375</v>
      </c>
      <c r="C14" s="332"/>
      <c r="D14" s="332"/>
      <c r="E14" s="327"/>
    </row>
    <row r="15" spans="1:8" s="36" customFormat="1" x14ac:dyDescent="0.2">
      <c r="A15" s="320">
        <v>7110</v>
      </c>
      <c r="B15" s="333" t="s">
        <v>374</v>
      </c>
      <c r="C15" s="332"/>
      <c r="D15" s="332"/>
      <c r="E15" s="327"/>
    </row>
    <row r="16" spans="1:8" s="36" customFormat="1" x14ac:dyDescent="0.2">
      <c r="A16" s="320">
        <v>7120</v>
      </c>
      <c r="B16" s="333" t="s">
        <v>373</v>
      </c>
      <c r="C16" s="332"/>
      <c r="D16" s="332"/>
      <c r="E16" s="327"/>
    </row>
    <row r="17" spans="1:5" s="36" customFormat="1" x14ac:dyDescent="0.2">
      <c r="A17" s="320">
        <v>7130</v>
      </c>
      <c r="B17" s="333" t="s">
        <v>372</v>
      </c>
      <c r="C17" s="332"/>
      <c r="D17" s="332"/>
      <c r="E17" s="327"/>
    </row>
    <row r="18" spans="1:5" s="36" customFormat="1" ht="22.5" x14ac:dyDescent="0.2">
      <c r="A18" s="320">
        <v>7140</v>
      </c>
      <c r="B18" s="333" t="s">
        <v>371</v>
      </c>
      <c r="C18" s="332"/>
      <c r="D18" s="332"/>
      <c r="E18" s="327"/>
    </row>
    <row r="19" spans="1:5" s="36" customFormat="1" ht="22.5" x14ac:dyDescent="0.2">
      <c r="A19" s="320">
        <v>7150</v>
      </c>
      <c r="B19" s="333" t="s">
        <v>370</v>
      </c>
      <c r="C19" s="332"/>
      <c r="D19" s="332"/>
      <c r="E19" s="327"/>
    </row>
    <row r="20" spans="1:5" s="36" customFormat="1" x14ac:dyDescent="0.2">
      <c r="A20" s="320">
        <v>7160</v>
      </c>
      <c r="B20" s="333" t="s">
        <v>369</v>
      </c>
      <c r="C20" s="332"/>
      <c r="D20" s="332"/>
      <c r="E20" s="327"/>
    </row>
    <row r="21" spans="1:5" s="36" customFormat="1" x14ac:dyDescent="0.2">
      <c r="A21" s="330">
        <v>7200</v>
      </c>
      <c r="B21" s="335" t="s">
        <v>368</v>
      </c>
      <c r="C21" s="332"/>
      <c r="D21" s="332"/>
      <c r="E21" s="327"/>
    </row>
    <row r="22" spans="1:5" s="36" customFormat="1" ht="22.5" x14ac:dyDescent="0.2">
      <c r="A22" s="320">
        <v>7210</v>
      </c>
      <c r="B22" s="333" t="s">
        <v>367</v>
      </c>
      <c r="C22" s="332"/>
      <c r="D22" s="332"/>
      <c r="E22" s="327"/>
    </row>
    <row r="23" spans="1:5" s="36" customFormat="1" ht="22.5" x14ac:dyDescent="0.2">
      <c r="A23" s="320">
        <v>7220</v>
      </c>
      <c r="B23" s="333" t="s">
        <v>366</v>
      </c>
      <c r="C23" s="332"/>
      <c r="D23" s="332"/>
      <c r="E23" s="327"/>
    </row>
    <row r="24" spans="1:5" s="36" customFormat="1" ht="12.95" customHeight="1" x14ac:dyDescent="0.2">
      <c r="A24" s="320">
        <v>7230</v>
      </c>
      <c r="B24" s="331" t="s">
        <v>365</v>
      </c>
      <c r="C24" s="327"/>
      <c r="D24" s="327"/>
      <c r="E24" s="327"/>
    </row>
    <row r="25" spans="1:5" s="36" customFormat="1" ht="22.5" x14ac:dyDescent="0.2">
      <c r="A25" s="320">
        <v>7240</v>
      </c>
      <c r="B25" s="331" t="s">
        <v>364</v>
      </c>
      <c r="C25" s="327"/>
      <c r="D25" s="327"/>
      <c r="E25" s="327"/>
    </row>
    <row r="26" spans="1:5" s="36" customFormat="1" ht="22.5" x14ac:dyDescent="0.2">
      <c r="A26" s="320">
        <v>7250</v>
      </c>
      <c r="B26" s="331" t="s">
        <v>363</v>
      </c>
      <c r="C26" s="327"/>
      <c r="D26" s="327"/>
      <c r="E26" s="327"/>
    </row>
    <row r="27" spans="1:5" s="36" customFormat="1" ht="22.5" x14ac:dyDescent="0.2">
      <c r="A27" s="320">
        <v>7260</v>
      </c>
      <c r="B27" s="331" t="s">
        <v>362</v>
      </c>
      <c r="C27" s="327"/>
      <c r="D27" s="327"/>
      <c r="E27" s="327"/>
    </row>
    <row r="28" spans="1:5" s="36" customFormat="1" x14ac:dyDescent="0.2">
      <c r="A28" s="330">
        <v>7300</v>
      </c>
      <c r="B28" s="334" t="s">
        <v>361</v>
      </c>
      <c r="C28" s="327"/>
      <c r="D28" s="327"/>
      <c r="E28" s="327"/>
    </row>
    <row r="29" spans="1:5" s="36" customFormat="1" x14ac:dyDescent="0.2">
      <c r="A29" s="320">
        <v>7310</v>
      </c>
      <c r="B29" s="331" t="s">
        <v>360</v>
      </c>
      <c r="C29" s="327"/>
      <c r="D29" s="327"/>
      <c r="E29" s="327"/>
    </row>
    <row r="30" spans="1:5" s="36" customFormat="1" x14ac:dyDescent="0.2">
      <c r="A30" s="320">
        <v>7320</v>
      </c>
      <c r="B30" s="331" t="s">
        <v>359</v>
      </c>
      <c r="C30" s="327"/>
      <c r="D30" s="327"/>
      <c r="E30" s="327"/>
    </row>
    <row r="31" spans="1:5" s="36" customFormat="1" x14ac:dyDescent="0.2">
      <c r="A31" s="320">
        <v>7330</v>
      </c>
      <c r="B31" s="331" t="s">
        <v>358</v>
      </c>
      <c r="C31" s="327"/>
      <c r="D31" s="327"/>
      <c r="E31" s="327"/>
    </row>
    <row r="32" spans="1:5" s="36" customFormat="1" x14ac:dyDescent="0.2">
      <c r="A32" s="320">
        <v>7340</v>
      </c>
      <c r="B32" s="331" t="s">
        <v>357</v>
      </c>
      <c r="C32" s="327"/>
      <c r="D32" s="327"/>
      <c r="E32" s="327"/>
    </row>
    <row r="33" spans="1:5" s="36" customFormat="1" x14ac:dyDescent="0.2">
      <c r="A33" s="320">
        <v>7350</v>
      </c>
      <c r="B33" s="331" t="s">
        <v>356</v>
      </c>
      <c r="C33" s="327"/>
      <c r="D33" s="327"/>
      <c r="E33" s="327"/>
    </row>
    <row r="34" spans="1:5" s="36" customFormat="1" x14ac:dyDescent="0.2">
      <c r="A34" s="320">
        <v>7360</v>
      </c>
      <c r="B34" s="331" t="s">
        <v>355</v>
      </c>
      <c r="C34" s="327"/>
      <c r="D34" s="327"/>
      <c r="E34" s="327"/>
    </row>
    <row r="35" spans="1:5" s="36" customFormat="1" x14ac:dyDescent="0.2">
      <c r="A35" s="330">
        <v>7400</v>
      </c>
      <c r="B35" s="334" t="s">
        <v>354</v>
      </c>
      <c r="C35" s="327"/>
      <c r="D35" s="327"/>
      <c r="E35" s="327"/>
    </row>
    <row r="36" spans="1:5" s="36" customFormat="1" x14ac:dyDescent="0.2">
      <c r="A36" s="320">
        <v>7410</v>
      </c>
      <c r="B36" s="331" t="s">
        <v>353</v>
      </c>
      <c r="C36" s="327"/>
      <c r="D36" s="327"/>
      <c r="E36" s="327"/>
    </row>
    <row r="37" spans="1:5" s="36" customFormat="1" x14ac:dyDescent="0.2">
      <c r="A37" s="320">
        <v>7420</v>
      </c>
      <c r="B37" s="331" t="s">
        <v>352</v>
      </c>
      <c r="C37" s="327"/>
      <c r="D37" s="327"/>
      <c r="E37" s="327"/>
    </row>
    <row r="38" spans="1:5" s="36" customFormat="1" ht="22.5" x14ac:dyDescent="0.2">
      <c r="A38" s="330">
        <v>7500</v>
      </c>
      <c r="B38" s="334" t="s">
        <v>351</v>
      </c>
      <c r="C38" s="327"/>
      <c r="D38" s="327"/>
      <c r="E38" s="327"/>
    </row>
    <row r="39" spans="1:5" s="36" customFormat="1" ht="22.5" x14ac:dyDescent="0.2">
      <c r="A39" s="320">
        <v>7510</v>
      </c>
      <c r="B39" s="331" t="s">
        <v>350</v>
      </c>
      <c r="C39" s="327"/>
      <c r="D39" s="327"/>
      <c r="E39" s="327"/>
    </row>
    <row r="40" spans="1:5" s="36" customFormat="1" ht="22.5" x14ac:dyDescent="0.2">
      <c r="A40" s="320">
        <v>7520</v>
      </c>
      <c r="B40" s="331" t="s">
        <v>349</v>
      </c>
      <c r="C40" s="327"/>
      <c r="D40" s="327"/>
      <c r="E40" s="327"/>
    </row>
    <row r="41" spans="1:5" s="36" customFormat="1" x14ac:dyDescent="0.2">
      <c r="A41" s="330">
        <v>7600</v>
      </c>
      <c r="B41" s="334" t="s">
        <v>348</v>
      </c>
      <c r="C41" s="327"/>
      <c r="D41" s="327"/>
      <c r="E41" s="327"/>
    </row>
    <row r="42" spans="1:5" s="36" customFormat="1" x14ac:dyDescent="0.2">
      <c r="A42" s="320">
        <v>7610</v>
      </c>
      <c r="B42" s="333" t="s">
        <v>347</v>
      </c>
      <c r="C42" s="332"/>
      <c r="D42" s="332"/>
      <c r="E42" s="327"/>
    </row>
    <row r="43" spans="1:5" s="36" customFormat="1" x14ac:dyDescent="0.2">
      <c r="A43" s="320">
        <v>7620</v>
      </c>
      <c r="B43" s="333" t="s">
        <v>346</v>
      </c>
      <c r="C43" s="332"/>
      <c r="D43" s="332"/>
      <c r="E43" s="327"/>
    </row>
    <row r="44" spans="1:5" s="36" customFormat="1" x14ac:dyDescent="0.2">
      <c r="A44" s="320">
        <v>7630</v>
      </c>
      <c r="B44" s="333" t="s">
        <v>345</v>
      </c>
      <c r="C44" s="332"/>
      <c r="D44" s="332"/>
      <c r="E44" s="327"/>
    </row>
    <row r="45" spans="1:5" s="36" customFormat="1" x14ac:dyDescent="0.2">
      <c r="A45" s="320">
        <v>7640</v>
      </c>
      <c r="B45" s="331" t="s">
        <v>344</v>
      </c>
      <c r="C45" s="327"/>
      <c r="D45" s="327"/>
      <c r="E45" s="327"/>
    </row>
    <row r="46" spans="1:5" s="36" customFormat="1" x14ac:dyDescent="0.2">
      <c r="A46" s="320"/>
      <c r="B46" s="331"/>
      <c r="C46" s="327"/>
      <c r="D46" s="327"/>
      <c r="E46" s="327"/>
    </row>
    <row r="47" spans="1:5" s="36" customFormat="1" x14ac:dyDescent="0.2">
      <c r="A47" s="330" t="s">
        <v>343</v>
      </c>
      <c r="B47" s="329" t="s">
        <v>342</v>
      </c>
      <c r="C47" s="327"/>
      <c r="D47" s="327"/>
      <c r="E47" s="327"/>
    </row>
    <row r="48" spans="1:5" s="36" customFormat="1" x14ac:dyDescent="0.2">
      <c r="A48" s="320" t="s">
        <v>341</v>
      </c>
      <c r="B48" s="328" t="s">
        <v>340</v>
      </c>
      <c r="C48" s="327"/>
      <c r="D48" s="327"/>
      <c r="E48" s="327"/>
    </row>
    <row r="49" spans="1:8" s="36" customFormat="1" x14ac:dyDescent="0.2">
      <c r="A49" s="320" t="s">
        <v>339</v>
      </c>
      <c r="B49" s="328" t="s">
        <v>338</v>
      </c>
      <c r="C49" s="327"/>
      <c r="D49" s="327"/>
      <c r="E49" s="327"/>
    </row>
    <row r="50" spans="1:8" s="36" customFormat="1" x14ac:dyDescent="0.2">
      <c r="A50" s="320" t="s">
        <v>337</v>
      </c>
      <c r="B50" s="328" t="s">
        <v>336</v>
      </c>
      <c r="C50" s="327"/>
      <c r="D50" s="327"/>
      <c r="E50" s="327"/>
    </row>
    <row r="51" spans="1:8" s="36" customFormat="1" x14ac:dyDescent="0.2">
      <c r="A51" s="320" t="s">
        <v>335</v>
      </c>
      <c r="B51" s="328" t="s">
        <v>334</v>
      </c>
      <c r="C51" s="327"/>
      <c r="D51" s="327"/>
      <c r="E51" s="327"/>
    </row>
    <row r="52" spans="1:8" s="36" customFormat="1" x14ac:dyDescent="0.2">
      <c r="A52" s="320" t="s">
        <v>333</v>
      </c>
      <c r="B52" s="328" t="s">
        <v>332</v>
      </c>
      <c r="C52" s="327"/>
      <c r="D52" s="327"/>
      <c r="E52" s="327"/>
    </row>
    <row r="53" spans="1:8" s="36" customFormat="1" x14ac:dyDescent="0.2">
      <c r="A53" s="320" t="s">
        <v>331</v>
      </c>
      <c r="B53" s="328" t="s">
        <v>330</v>
      </c>
      <c r="C53" s="327"/>
      <c r="D53" s="327"/>
      <c r="E53" s="327"/>
    </row>
    <row r="54" spans="1:8" s="36" customFormat="1" ht="12" x14ac:dyDescent="0.2">
      <c r="A54" s="319" t="s">
        <v>329</v>
      </c>
      <c r="B54" s="44"/>
    </row>
    <row r="55" spans="1:8" s="36" customFormat="1" x14ac:dyDescent="0.2">
      <c r="A55" s="37"/>
      <c r="B55" s="44"/>
    </row>
    <row r="56" spans="1:8" s="36" customFormat="1" ht="12.75" x14ac:dyDescent="0.2">
      <c r="A56" s="326" t="s">
        <v>328</v>
      </c>
      <c r="B56" s="44"/>
    </row>
    <row r="57" spans="1:8" s="36" customFormat="1" ht="12.75" x14ac:dyDescent="0.2">
      <c r="A57" s="326"/>
    </row>
    <row r="58" spans="1:8" s="36" customFormat="1" ht="12.75" x14ac:dyDescent="0.2">
      <c r="A58" s="325">
        <v>8000</v>
      </c>
      <c r="B58" s="324" t="s">
        <v>327</v>
      </c>
    </row>
    <row r="59" spans="1:8" s="36" customFormat="1" x14ac:dyDescent="0.2">
      <c r="B59" s="365" t="s">
        <v>80</v>
      </c>
      <c r="C59" s="365"/>
      <c r="D59" s="365"/>
      <c r="E59" s="365"/>
      <c r="H59" s="38"/>
    </row>
    <row r="60" spans="1:8" s="36" customFormat="1" x14ac:dyDescent="0.2">
      <c r="A60" s="39" t="s">
        <v>45</v>
      </c>
      <c r="B60" s="39" t="s">
        <v>46</v>
      </c>
      <c r="C60" s="40" t="s">
        <v>47</v>
      </c>
      <c r="D60" s="40" t="s">
        <v>48</v>
      </c>
      <c r="E60" s="40" t="s">
        <v>49</v>
      </c>
      <c r="H60" s="38"/>
    </row>
    <row r="61" spans="1:8" s="36" customFormat="1" x14ac:dyDescent="0.2">
      <c r="A61" s="323">
        <v>8100</v>
      </c>
      <c r="B61" s="321" t="s">
        <v>326</v>
      </c>
      <c r="C61" s="42"/>
      <c r="D61" s="40"/>
      <c r="E61" s="40"/>
      <c r="H61" s="38"/>
    </row>
    <row r="62" spans="1:8" s="36" customFormat="1" x14ac:dyDescent="0.2">
      <c r="A62" s="353" t="s">
        <v>988</v>
      </c>
      <c r="B62" s="41" t="s">
        <v>989</v>
      </c>
      <c r="C62" s="354">
        <v>85847420</v>
      </c>
      <c r="D62" s="354">
        <v>93328659</v>
      </c>
      <c r="E62" s="354">
        <v>-7481239</v>
      </c>
      <c r="H62" s="38"/>
    </row>
    <row r="63" spans="1:8" s="36" customFormat="1" x14ac:dyDescent="0.2">
      <c r="A63" s="353" t="s">
        <v>990</v>
      </c>
      <c r="B63" s="41" t="s">
        <v>991</v>
      </c>
      <c r="C63" s="354">
        <v>1319256.4400000125</v>
      </c>
      <c r="D63" s="354">
        <v>94288950.049999997</v>
      </c>
      <c r="E63" s="354">
        <v>-92969693.609999985</v>
      </c>
      <c r="F63" s="38"/>
      <c r="H63" s="38"/>
    </row>
    <row r="64" spans="1:8" s="36" customFormat="1" x14ac:dyDescent="0.2">
      <c r="A64" s="353" t="s">
        <v>992</v>
      </c>
      <c r="B64" s="41" t="s">
        <v>993</v>
      </c>
      <c r="C64" s="354">
        <v>98356325.760000005</v>
      </c>
      <c r="D64" s="354">
        <v>118396878.06999999</v>
      </c>
      <c r="E64" s="354">
        <v>-20040552.309999987</v>
      </c>
      <c r="F64" s="38"/>
      <c r="H64" s="38"/>
    </row>
    <row r="65" spans="1:8" s="36" customFormat="1" x14ac:dyDescent="0.2">
      <c r="A65" s="41" t="s">
        <v>994</v>
      </c>
      <c r="B65" s="41" t="s">
        <v>995</v>
      </c>
      <c r="C65" s="354">
        <v>97037069.319999993</v>
      </c>
      <c r="D65" s="354">
        <v>33055152.289999999</v>
      </c>
      <c r="E65" s="354">
        <v>63981917.029999994</v>
      </c>
      <c r="F65" s="38"/>
      <c r="H65" s="38"/>
    </row>
    <row r="66" spans="1:8" s="36" customFormat="1" x14ac:dyDescent="0.2">
      <c r="A66" s="41" t="s">
        <v>996</v>
      </c>
      <c r="B66" s="41" t="s">
        <v>997</v>
      </c>
      <c r="C66" s="354">
        <v>97037069.319999993</v>
      </c>
      <c r="D66" s="354">
        <v>24107928.02</v>
      </c>
      <c r="E66" s="354">
        <v>72929141.299999997</v>
      </c>
      <c r="F66" s="38"/>
      <c r="H66" s="38"/>
    </row>
    <row r="67" spans="1:8" s="36" customFormat="1" x14ac:dyDescent="0.2">
      <c r="A67" s="322">
        <v>8200</v>
      </c>
      <c r="B67" s="321" t="s">
        <v>325</v>
      </c>
      <c r="C67" s="42"/>
      <c r="D67" s="40"/>
      <c r="E67" s="40"/>
      <c r="F67" s="38"/>
      <c r="G67" s="38"/>
      <c r="H67" s="38"/>
    </row>
    <row r="68" spans="1:8" s="36" customFormat="1" x14ac:dyDescent="0.2">
      <c r="A68" s="41" t="s">
        <v>998</v>
      </c>
      <c r="B68" s="41" t="s">
        <v>999</v>
      </c>
      <c r="C68" s="354">
        <v>85847420</v>
      </c>
      <c r="D68" s="354">
        <v>93328659</v>
      </c>
      <c r="E68" s="354">
        <v>-7481239</v>
      </c>
      <c r="F68" s="38"/>
      <c r="H68" s="38"/>
    </row>
    <row r="69" spans="1:8" s="36" customFormat="1" x14ac:dyDescent="0.2">
      <c r="A69" s="41" t="s">
        <v>1000</v>
      </c>
      <c r="B69" s="41" t="s">
        <v>1001</v>
      </c>
      <c r="C69" s="354">
        <v>4188315.6600000113</v>
      </c>
      <c r="D69" s="354">
        <v>98360529.979999989</v>
      </c>
      <c r="E69" s="354">
        <v>-94172214.319999978</v>
      </c>
      <c r="F69" s="38"/>
      <c r="G69" s="38"/>
      <c r="H69" s="38"/>
    </row>
    <row r="70" spans="1:8" s="36" customFormat="1" x14ac:dyDescent="0.2">
      <c r="A70" s="41" t="s">
        <v>1002</v>
      </c>
      <c r="B70" s="41" t="s">
        <v>1003</v>
      </c>
      <c r="C70" s="354">
        <v>98356325.760000005</v>
      </c>
      <c r="D70" s="354">
        <v>118396878.06999999</v>
      </c>
      <c r="E70" s="354">
        <v>-20040552.309999987</v>
      </c>
      <c r="F70" s="38"/>
      <c r="G70" s="38"/>
      <c r="H70" s="38"/>
    </row>
    <row r="71" spans="1:8" s="36" customFormat="1" x14ac:dyDescent="0.2">
      <c r="A71" s="41" t="s">
        <v>1004</v>
      </c>
      <c r="B71" s="41" t="s">
        <v>1005</v>
      </c>
      <c r="C71" s="354">
        <v>94168010.099999994</v>
      </c>
      <c r="D71" s="354">
        <v>20044197.879999999</v>
      </c>
      <c r="E71" s="354">
        <v>74123812.219999999</v>
      </c>
      <c r="F71" s="38"/>
      <c r="G71" s="38"/>
      <c r="H71" s="38"/>
    </row>
    <row r="72" spans="1:8" s="36" customFormat="1" x14ac:dyDescent="0.2">
      <c r="A72" s="41" t="s">
        <v>1006</v>
      </c>
      <c r="B72" s="41" t="s">
        <v>1007</v>
      </c>
      <c r="C72" s="354">
        <v>94168010.099999994</v>
      </c>
      <c r="D72" s="354">
        <v>20036348.09</v>
      </c>
      <c r="E72" s="354">
        <v>74131662.00999999</v>
      </c>
      <c r="F72" s="38"/>
      <c r="G72" s="38"/>
      <c r="H72" s="38"/>
    </row>
    <row r="73" spans="1:8" s="36" customFormat="1" x14ac:dyDescent="0.2">
      <c r="A73" s="41" t="s">
        <v>1008</v>
      </c>
      <c r="B73" s="41" t="s">
        <v>1009</v>
      </c>
      <c r="C73" s="354">
        <v>92653416.569999993</v>
      </c>
      <c r="D73" s="354">
        <v>20024232.09</v>
      </c>
      <c r="E73" s="354">
        <v>72629184.479999989</v>
      </c>
      <c r="F73" s="38"/>
      <c r="G73" s="38"/>
      <c r="H73" s="38"/>
    </row>
    <row r="74" spans="1:8" s="36" customFormat="1" x14ac:dyDescent="0.2">
      <c r="A74" s="43" t="s">
        <v>1010</v>
      </c>
      <c r="B74" s="43" t="s">
        <v>1011</v>
      </c>
      <c r="C74" s="354">
        <v>92653416.569999993</v>
      </c>
      <c r="D74" s="354">
        <v>20024232.09</v>
      </c>
      <c r="E74" s="354">
        <v>72629184.479999989</v>
      </c>
      <c r="F74" s="38"/>
      <c r="G74" s="38"/>
      <c r="H74" s="38"/>
    </row>
    <row r="75" spans="1:8" ht="12" x14ac:dyDescent="0.2">
      <c r="A75" s="319" t="s">
        <v>324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zoomScaleNormal="100" zoomScaleSheetLayoutView="100" workbookViewId="0">
      <selection activeCell="A4" sqref="A4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8" width="17.7109375" style="6" customWidth="1"/>
    <col min="9" max="10" width="11.42578125" style="70" customWidth="1"/>
    <col min="11" max="16384" width="11.42578125" style="70"/>
  </cols>
  <sheetData>
    <row r="1" spans="1:8" x14ac:dyDescent="0.2">
      <c r="A1" s="3" t="s">
        <v>43</v>
      </c>
      <c r="B1" s="3"/>
      <c r="H1" s="154"/>
    </row>
    <row r="2" spans="1:8" x14ac:dyDescent="0.2">
      <c r="A2" s="3" t="s">
        <v>100</v>
      </c>
      <c r="B2" s="3"/>
      <c r="C2" s="8"/>
      <c r="D2" s="8"/>
      <c r="E2" s="8"/>
    </row>
    <row r="3" spans="1:8" x14ac:dyDescent="0.2">
      <c r="B3" s="3"/>
      <c r="C3" s="8"/>
      <c r="D3" s="8"/>
      <c r="E3" s="8"/>
    </row>
    <row r="5" spans="1:8" s="149" customFormat="1" ht="11.25" customHeight="1" x14ac:dyDescent="0.2">
      <c r="A5" s="152" t="s">
        <v>130</v>
      </c>
      <c r="B5" s="152"/>
      <c r="C5" s="151"/>
      <c r="D5" s="151"/>
      <c r="E5" s="151"/>
      <c r="F5" s="6"/>
      <c r="G5" s="6"/>
      <c r="H5" s="150" t="s">
        <v>127</v>
      </c>
    </row>
    <row r="6" spans="1:8" x14ac:dyDescent="0.2">
      <c r="A6" s="142"/>
      <c r="B6" s="142"/>
      <c r="C6" s="140"/>
      <c r="D6" s="140"/>
      <c r="E6" s="140"/>
      <c r="F6" s="140"/>
      <c r="G6" s="140"/>
      <c r="H6" s="140"/>
    </row>
    <row r="7" spans="1:8" ht="15" customHeight="1" x14ac:dyDescent="0.2">
      <c r="A7" s="119" t="s">
        <v>45</v>
      </c>
      <c r="B7" s="118" t="s">
        <v>46</v>
      </c>
      <c r="C7" s="116" t="s">
        <v>115</v>
      </c>
      <c r="D7" s="148">
        <v>2016</v>
      </c>
      <c r="E7" s="148">
        <v>2015</v>
      </c>
      <c r="F7" s="147" t="s">
        <v>126</v>
      </c>
      <c r="G7" s="147" t="s">
        <v>125</v>
      </c>
      <c r="H7" s="146" t="s">
        <v>124</v>
      </c>
    </row>
    <row r="8" spans="1:8" x14ac:dyDescent="0.2">
      <c r="A8" s="341" t="s">
        <v>382</v>
      </c>
      <c r="B8" s="342" t="s">
        <v>440</v>
      </c>
      <c r="C8" s="145"/>
      <c r="D8" s="145"/>
      <c r="E8" s="145"/>
      <c r="F8" s="145"/>
      <c r="G8" s="145"/>
      <c r="H8" s="145"/>
    </row>
    <row r="9" spans="1:8" x14ac:dyDescent="0.2">
      <c r="A9" s="129" t="s">
        <v>383</v>
      </c>
      <c r="B9" s="129" t="s">
        <v>384</v>
      </c>
      <c r="C9" s="145">
        <v>0</v>
      </c>
      <c r="D9" s="145">
        <v>0</v>
      </c>
      <c r="E9" s="145">
        <v>0</v>
      </c>
      <c r="F9" s="145">
        <v>206</v>
      </c>
      <c r="G9" s="145">
        <v>0</v>
      </c>
      <c r="H9" s="145">
        <v>0</v>
      </c>
    </row>
    <row r="10" spans="1:8" x14ac:dyDescent="0.2">
      <c r="A10" s="129" t="s">
        <v>385</v>
      </c>
      <c r="B10" s="129" t="s">
        <v>386</v>
      </c>
      <c r="C10" s="145">
        <v>0</v>
      </c>
      <c r="D10" s="145">
        <v>0</v>
      </c>
      <c r="E10" s="145">
        <v>84</v>
      </c>
      <c r="F10" s="145">
        <v>0</v>
      </c>
      <c r="G10" s="145">
        <v>0</v>
      </c>
      <c r="H10" s="145">
        <v>0</v>
      </c>
    </row>
    <row r="11" spans="1:8" x14ac:dyDescent="0.2">
      <c r="A11" s="129" t="s">
        <v>387</v>
      </c>
      <c r="B11" s="129" t="s">
        <v>388</v>
      </c>
      <c r="C11" s="145">
        <v>0</v>
      </c>
      <c r="D11" s="145">
        <v>0</v>
      </c>
      <c r="E11" s="145">
        <v>0</v>
      </c>
      <c r="F11" s="145">
        <v>100</v>
      </c>
      <c r="G11" s="145">
        <v>0</v>
      </c>
      <c r="H11" s="145">
        <v>0</v>
      </c>
    </row>
    <row r="12" spans="1:8" x14ac:dyDescent="0.2">
      <c r="A12" s="129" t="s">
        <v>389</v>
      </c>
      <c r="B12" s="129" t="s">
        <v>390</v>
      </c>
      <c r="C12" s="145">
        <v>0</v>
      </c>
      <c r="D12" s="145">
        <v>0</v>
      </c>
      <c r="E12" s="145">
        <v>0</v>
      </c>
      <c r="F12" s="145">
        <v>103.34</v>
      </c>
      <c r="G12" s="145">
        <v>0</v>
      </c>
      <c r="H12" s="145">
        <v>0</v>
      </c>
    </row>
    <row r="13" spans="1:8" x14ac:dyDescent="0.2">
      <c r="A13" s="129" t="s">
        <v>391</v>
      </c>
      <c r="B13" s="129" t="s">
        <v>392</v>
      </c>
      <c r="C13" s="145">
        <v>0</v>
      </c>
      <c r="D13" s="145">
        <v>0</v>
      </c>
      <c r="E13" s="145">
        <v>153.34</v>
      </c>
      <c r="F13" s="145">
        <v>0</v>
      </c>
      <c r="G13" s="145">
        <v>0</v>
      </c>
      <c r="H13" s="145">
        <v>0</v>
      </c>
    </row>
    <row r="14" spans="1:8" x14ac:dyDescent="0.2">
      <c r="A14" s="129" t="s">
        <v>393</v>
      </c>
      <c r="B14" s="339" t="s">
        <v>437</v>
      </c>
      <c r="C14" s="145">
        <v>0</v>
      </c>
      <c r="D14" s="145">
        <v>434</v>
      </c>
      <c r="E14" s="145">
        <v>0</v>
      </c>
      <c r="F14" s="145">
        <v>70</v>
      </c>
      <c r="G14" s="145">
        <v>0</v>
      </c>
      <c r="H14" s="145">
        <v>0</v>
      </c>
    </row>
    <row r="15" spans="1:8" x14ac:dyDescent="0.2">
      <c r="A15" s="129" t="s">
        <v>394</v>
      </c>
      <c r="B15" s="129" t="s">
        <v>395</v>
      </c>
      <c r="C15" s="145">
        <v>0</v>
      </c>
      <c r="D15" s="145">
        <v>0</v>
      </c>
      <c r="E15" s="145">
        <v>0</v>
      </c>
      <c r="F15" s="145">
        <v>900</v>
      </c>
      <c r="G15" s="145">
        <v>0</v>
      </c>
      <c r="H15" s="145">
        <v>0</v>
      </c>
    </row>
    <row r="16" spans="1:8" x14ac:dyDescent="0.2">
      <c r="A16" s="129" t="s">
        <v>396</v>
      </c>
      <c r="B16" s="129" t="s">
        <v>397</v>
      </c>
      <c r="C16" s="145">
        <v>0</v>
      </c>
      <c r="D16" s="145">
        <v>0</v>
      </c>
      <c r="E16" s="145">
        <v>0</v>
      </c>
      <c r="F16" s="145">
        <v>73.75</v>
      </c>
      <c r="G16" s="145">
        <v>0</v>
      </c>
      <c r="H16" s="145">
        <v>0</v>
      </c>
    </row>
    <row r="17" spans="1:8" x14ac:dyDescent="0.2">
      <c r="A17" s="129" t="s">
        <v>398</v>
      </c>
      <c r="B17" s="129" t="s">
        <v>399</v>
      </c>
      <c r="C17" s="145">
        <v>0</v>
      </c>
      <c r="D17" s="145">
        <v>0</v>
      </c>
      <c r="E17" s="145">
        <v>0</v>
      </c>
      <c r="F17" s="145">
        <v>395</v>
      </c>
      <c r="G17" s="145">
        <v>0</v>
      </c>
      <c r="H17" s="145">
        <v>0</v>
      </c>
    </row>
    <row r="18" spans="1:8" x14ac:dyDescent="0.2">
      <c r="A18" s="129" t="s">
        <v>400</v>
      </c>
      <c r="B18" s="129" t="s">
        <v>401</v>
      </c>
      <c r="C18" s="145">
        <v>0</v>
      </c>
      <c r="D18" s="145">
        <v>170</v>
      </c>
      <c r="E18" s="145">
        <v>0</v>
      </c>
      <c r="F18" s="145">
        <v>0</v>
      </c>
      <c r="G18" s="145">
        <v>0</v>
      </c>
      <c r="H18" s="145">
        <v>0</v>
      </c>
    </row>
    <row r="19" spans="1:8" x14ac:dyDescent="0.2">
      <c r="A19" s="129" t="s">
        <v>402</v>
      </c>
      <c r="B19" s="129" t="s">
        <v>403</v>
      </c>
      <c r="C19" s="145">
        <v>0</v>
      </c>
      <c r="D19" s="145">
        <v>0</v>
      </c>
      <c r="E19" s="145">
        <v>156.68</v>
      </c>
      <c r="F19" s="145">
        <v>0</v>
      </c>
      <c r="G19" s="145">
        <v>0</v>
      </c>
      <c r="H19" s="145">
        <v>0</v>
      </c>
    </row>
    <row r="20" spans="1:8" x14ac:dyDescent="0.2">
      <c r="A20" s="129" t="s">
        <v>404</v>
      </c>
      <c r="B20" s="129" t="s">
        <v>405</v>
      </c>
      <c r="C20" s="145">
        <v>0</v>
      </c>
      <c r="D20" s="145">
        <v>273.33</v>
      </c>
      <c r="E20" s="145">
        <v>0</v>
      </c>
      <c r="F20" s="145">
        <v>100</v>
      </c>
      <c r="G20" s="145">
        <v>0</v>
      </c>
      <c r="H20" s="145">
        <v>0</v>
      </c>
    </row>
    <row r="21" spans="1:8" x14ac:dyDescent="0.2">
      <c r="A21" s="129" t="s">
        <v>406</v>
      </c>
      <c r="B21" s="129" t="s">
        <v>407</v>
      </c>
      <c r="C21" s="145">
        <v>0</v>
      </c>
      <c r="D21" s="145">
        <v>0</v>
      </c>
      <c r="E21" s="145">
        <v>0</v>
      </c>
      <c r="F21" s="145">
        <v>100</v>
      </c>
      <c r="G21" s="145">
        <v>0</v>
      </c>
      <c r="H21" s="145">
        <v>0</v>
      </c>
    </row>
    <row r="22" spans="1:8" x14ac:dyDescent="0.2">
      <c r="A22" s="129" t="s">
        <v>408</v>
      </c>
      <c r="B22" s="129" t="s">
        <v>409</v>
      </c>
      <c r="C22" s="145">
        <v>0</v>
      </c>
      <c r="D22" s="145">
        <v>0</v>
      </c>
      <c r="E22" s="145">
        <v>0</v>
      </c>
      <c r="F22" s="145">
        <v>914.4</v>
      </c>
      <c r="G22" s="145">
        <v>0</v>
      </c>
      <c r="H22" s="145">
        <v>0</v>
      </c>
    </row>
    <row r="23" spans="1:8" x14ac:dyDescent="0.2">
      <c r="A23" s="129" t="s">
        <v>410</v>
      </c>
      <c r="B23" s="129" t="s">
        <v>411</v>
      </c>
      <c r="C23" s="145">
        <v>0</v>
      </c>
      <c r="D23" s="145">
        <v>0</v>
      </c>
      <c r="E23" s="145">
        <v>0</v>
      </c>
      <c r="F23" s="145">
        <v>280</v>
      </c>
      <c r="G23" s="145">
        <v>0</v>
      </c>
      <c r="H23" s="145">
        <v>0</v>
      </c>
    </row>
    <row r="24" spans="1:8" x14ac:dyDescent="0.2">
      <c r="A24" s="129" t="s">
        <v>412</v>
      </c>
      <c r="B24" s="129" t="s">
        <v>413</v>
      </c>
      <c r="C24" s="145">
        <v>0</v>
      </c>
      <c r="D24" s="145">
        <v>3116.7</v>
      </c>
      <c r="E24" s="145">
        <v>0</v>
      </c>
      <c r="F24" s="145">
        <v>2160</v>
      </c>
      <c r="G24" s="145">
        <v>0</v>
      </c>
      <c r="H24" s="145">
        <v>0</v>
      </c>
    </row>
    <row r="25" spans="1:8" x14ac:dyDescent="0.2">
      <c r="A25" s="129" t="s">
        <v>414</v>
      </c>
      <c r="B25" s="339" t="s">
        <v>441</v>
      </c>
      <c r="C25" s="145">
        <v>136.69999999999999</v>
      </c>
      <c r="D25" s="145">
        <v>226.66</v>
      </c>
      <c r="E25" s="145">
        <v>0</v>
      </c>
      <c r="F25" s="145">
        <v>0</v>
      </c>
      <c r="G25" s="145">
        <v>0</v>
      </c>
      <c r="H25" s="145">
        <v>0</v>
      </c>
    </row>
    <row r="26" spans="1:8" x14ac:dyDescent="0.2">
      <c r="A26" s="129" t="s">
        <v>415</v>
      </c>
      <c r="B26" s="129" t="s">
        <v>416</v>
      </c>
      <c r="C26" s="145">
        <v>0</v>
      </c>
      <c r="D26" s="145">
        <v>86.66</v>
      </c>
      <c r="E26" s="145">
        <v>155</v>
      </c>
      <c r="F26" s="145">
        <v>0</v>
      </c>
      <c r="G26" s="145">
        <v>0</v>
      </c>
      <c r="H26" s="145">
        <v>0</v>
      </c>
    </row>
    <row r="27" spans="1:8" x14ac:dyDescent="0.2">
      <c r="A27" s="129" t="s">
        <v>417</v>
      </c>
      <c r="B27" s="339" t="s">
        <v>442</v>
      </c>
      <c r="C27" s="145">
        <v>7177.84</v>
      </c>
      <c r="D27" s="145">
        <v>10677.84</v>
      </c>
      <c r="E27" s="145">
        <v>0</v>
      </c>
      <c r="F27" s="145">
        <v>0</v>
      </c>
      <c r="G27" s="145">
        <v>0</v>
      </c>
      <c r="H27" s="145">
        <v>0</v>
      </c>
    </row>
    <row r="28" spans="1:8" x14ac:dyDescent="0.2">
      <c r="A28" s="129" t="s">
        <v>443</v>
      </c>
      <c r="B28" s="339" t="s">
        <v>444</v>
      </c>
      <c r="C28" s="145">
        <v>0</v>
      </c>
      <c r="D28" s="145">
        <v>115</v>
      </c>
      <c r="E28" s="145">
        <v>0</v>
      </c>
      <c r="F28" s="145">
        <v>0</v>
      </c>
      <c r="G28" s="145">
        <v>0</v>
      </c>
      <c r="H28" s="145">
        <v>0</v>
      </c>
    </row>
    <row r="29" spans="1:8" x14ac:dyDescent="0.2">
      <c r="A29" s="129" t="s">
        <v>445</v>
      </c>
      <c r="B29" s="339" t="s">
        <v>446</v>
      </c>
      <c r="C29" s="145">
        <v>0</v>
      </c>
      <c r="D29" s="145">
        <v>78</v>
      </c>
      <c r="E29" s="145">
        <v>0</v>
      </c>
      <c r="F29" s="145">
        <v>0</v>
      </c>
      <c r="G29" s="145">
        <v>0</v>
      </c>
      <c r="H29" s="145">
        <v>0</v>
      </c>
    </row>
    <row r="30" spans="1:8" x14ac:dyDescent="0.2">
      <c r="A30" s="129" t="s">
        <v>447</v>
      </c>
      <c r="B30" s="129" t="s">
        <v>448</v>
      </c>
      <c r="C30" s="145">
        <v>0</v>
      </c>
      <c r="D30" s="145">
        <v>360</v>
      </c>
      <c r="E30" s="145">
        <v>0</v>
      </c>
      <c r="F30" s="145">
        <v>0</v>
      </c>
      <c r="G30" s="145">
        <v>0</v>
      </c>
      <c r="H30" s="145">
        <v>0</v>
      </c>
    </row>
    <row r="31" spans="1:8" x14ac:dyDescent="0.2">
      <c r="A31" s="129" t="s">
        <v>449</v>
      </c>
      <c r="B31" s="129" t="s">
        <v>450</v>
      </c>
      <c r="C31" s="145">
        <v>0</v>
      </c>
      <c r="D31" s="145">
        <v>196.66</v>
      </c>
      <c r="E31" s="145">
        <v>0</v>
      </c>
      <c r="F31" s="145">
        <v>0</v>
      </c>
      <c r="G31" s="145">
        <v>0</v>
      </c>
      <c r="H31" s="145">
        <v>0</v>
      </c>
    </row>
    <row r="32" spans="1:8" x14ac:dyDescent="0.2">
      <c r="A32" s="129" t="s">
        <v>451</v>
      </c>
      <c r="B32" s="129" t="s">
        <v>452</v>
      </c>
      <c r="C32" s="145">
        <v>0</v>
      </c>
      <c r="D32" s="145">
        <v>265</v>
      </c>
      <c r="E32" s="145">
        <v>0</v>
      </c>
      <c r="F32" s="145">
        <v>0</v>
      </c>
      <c r="G32" s="145">
        <v>0</v>
      </c>
      <c r="H32" s="145">
        <v>0</v>
      </c>
    </row>
    <row r="33" spans="1:8" x14ac:dyDescent="0.2">
      <c r="A33" s="129" t="s">
        <v>453</v>
      </c>
      <c r="B33" s="129" t="s">
        <v>454</v>
      </c>
      <c r="C33" s="145">
        <v>0</v>
      </c>
      <c r="D33" s="145">
        <v>264</v>
      </c>
      <c r="E33" s="145">
        <v>0</v>
      </c>
      <c r="F33" s="145">
        <v>0</v>
      </c>
      <c r="G33" s="145">
        <v>0</v>
      </c>
      <c r="H33" s="145">
        <v>0</v>
      </c>
    </row>
    <row r="34" spans="1:8" x14ac:dyDescent="0.2">
      <c r="A34" s="129" t="s">
        <v>455</v>
      </c>
      <c r="B34" s="129" t="s">
        <v>456</v>
      </c>
      <c r="C34" s="145">
        <v>0</v>
      </c>
      <c r="D34" s="145">
        <v>302</v>
      </c>
      <c r="E34" s="145">
        <v>0</v>
      </c>
      <c r="F34" s="145">
        <v>0</v>
      </c>
      <c r="G34" s="145">
        <v>0</v>
      </c>
      <c r="H34" s="145">
        <v>0</v>
      </c>
    </row>
    <row r="35" spans="1:8" x14ac:dyDescent="0.2">
      <c r="A35" s="129" t="s">
        <v>457</v>
      </c>
      <c r="B35" s="129" t="s">
        <v>458</v>
      </c>
      <c r="C35" s="145">
        <v>0</v>
      </c>
      <c r="D35" s="145">
        <v>195</v>
      </c>
      <c r="E35" s="145">
        <v>0</v>
      </c>
      <c r="F35" s="145">
        <v>0</v>
      </c>
      <c r="G35" s="145">
        <v>0</v>
      </c>
      <c r="H35" s="145">
        <v>0</v>
      </c>
    </row>
    <row r="36" spans="1:8" x14ac:dyDescent="0.2">
      <c r="A36" s="129" t="s">
        <v>459</v>
      </c>
      <c r="B36" s="129" t="s">
        <v>460</v>
      </c>
      <c r="C36" s="145">
        <v>0</v>
      </c>
      <c r="D36" s="145">
        <v>280</v>
      </c>
      <c r="E36" s="145">
        <v>0</v>
      </c>
      <c r="F36" s="145">
        <v>0</v>
      </c>
      <c r="G36" s="145">
        <v>0</v>
      </c>
      <c r="H36" s="145">
        <v>0</v>
      </c>
    </row>
    <row r="37" spans="1:8" x14ac:dyDescent="0.2">
      <c r="A37" s="129" t="s">
        <v>418</v>
      </c>
      <c r="B37" s="129" t="s">
        <v>461</v>
      </c>
      <c r="C37" s="145">
        <v>150</v>
      </c>
      <c r="D37" s="145">
        <v>300</v>
      </c>
      <c r="E37" s="145">
        <v>0</v>
      </c>
      <c r="F37" s="145">
        <v>0</v>
      </c>
      <c r="G37" s="145">
        <v>0</v>
      </c>
      <c r="H37" s="145">
        <v>0</v>
      </c>
    </row>
    <row r="38" spans="1:8" x14ac:dyDescent="0.2">
      <c r="A38" s="129" t="s">
        <v>419</v>
      </c>
      <c r="B38" s="129" t="s">
        <v>462</v>
      </c>
      <c r="C38" s="145">
        <v>50</v>
      </c>
      <c r="D38" s="145">
        <v>0</v>
      </c>
      <c r="E38" s="145">
        <v>0</v>
      </c>
      <c r="F38" s="145">
        <v>0</v>
      </c>
      <c r="G38" s="145">
        <v>0</v>
      </c>
      <c r="H38" s="145">
        <v>0</v>
      </c>
    </row>
    <row r="39" spans="1:8" x14ac:dyDescent="0.2">
      <c r="A39" s="129" t="s">
        <v>420</v>
      </c>
      <c r="B39" s="129" t="s">
        <v>421</v>
      </c>
      <c r="C39" s="145">
        <v>0</v>
      </c>
      <c r="D39" s="145">
        <v>0</v>
      </c>
      <c r="E39" s="145">
        <v>0</v>
      </c>
      <c r="F39" s="145">
        <v>0</v>
      </c>
      <c r="G39" s="145">
        <v>400</v>
      </c>
      <c r="H39" s="145">
        <v>0</v>
      </c>
    </row>
    <row r="40" spans="1:8" x14ac:dyDescent="0.2">
      <c r="A40" s="129" t="s">
        <v>422</v>
      </c>
      <c r="B40" s="129" t="s">
        <v>423</v>
      </c>
      <c r="C40" s="145">
        <v>0</v>
      </c>
      <c r="D40" s="145">
        <v>0</v>
      </c>
      <c r="E40" s="145">
        <v>0</v>
      </c>
      <c r="F40" s="145">
        <v>0</v>
      </c>
      <c r="G40" s="145">
        <v>600</v>
      </c>
      <c r="H40" s="145">
        <v>0</v>
      </c>
    </row>
    <row r="41" spans="1:8" x14ac:dyDescent="0.2">
      <c r="A41" s="129" t="s">
        <v>424</v>
      </c>
      <c r="B41" s="129" t="s">
        <v>425</v>
      </c>
      <c r="C41" s="145">
        <v>0</v>
      </c>
      <c r="D41" s="145">
        <v>0</v>
      </c>
      <c r="E41" s="145">
        <v>0</v>
      </c>
      <c r="F41" s="145">
        <v>0</v>
      </c>
      <c r="G41" s="145">
        <v>150</v>
      </c>
      <c r="H41" s="145">
        <v>0</v>
      </c>
    </row>
    <row r="42" spans="1:8" x14ac:dyDescent="0.2">
      <c r="A42" s="129" t="s">
        <v>426</v>
      </c>
      <c r="B42" s="129" t="s">
        <v>427</v>
      </c>
      <c r="C42" s="145">
        <v>0</v>
      </c>
      <c r="D42" s="145">
        <v>0</v>
      </c>
      <c r="E42" s="145">
        <v>0</v>
      </c>
      <c r="F42" s="145">
        <v>0</v>
      </c>
      <c r="G42" s="145">
        <v>210</v>
      </c>
      <c r="H42" s="145">
        <v>0</v>
      </c>
    </row>
    <row r="43" spans="1:8" x14ac:dyDescent="0.2">
      <c r="A43" s="129" t="s">
        <v>428</v>
      </c>
      <c r="B43" s="129" t="s">
        <v>429</v>
      </c>
      <c r="C43" s="145">
        <v>0</v>
      </c>
      <c r="D43" s="145">
        <v>0</v>
      </c>
      <c r="E43" s="145">
        <v>0</v>
      </c>
      <c r="F43" s="145">
        <v>0</v>
      </c>
      <c r="G43" s="145">
        <v>547</v>
      </c>
      <c r="H43" s="145">
        <v>0</v>
      </c>
    </row>
    <row r="44" spans="1:8" x14ac:dyDescent="0.2">
      <c r="A44" s="129" t="s">
        <v>430</v>
      </c>
      <c r="B44" s="129" t="s">
        <v>431</v>
      </c>
      <c r="C44" s="145">
        <v>0</v>
      </c>
      <c r="D44" s="145">
        <v>0</v>
      </c>
      <c r="E44" s="145">
        <v>0</v>
      </c>
      <c r="F44" s="145">
        <v>0</v>
      </c>
      <c r="G44" s="145">
        <v>547</v>
      </c>
      <c r="H44" s="145">
        <v>0</v>
      </c>
    </row>
    <row r="45" spans="1:8" x14ac:dyDescent="0.2">
      <c r="A45" s="129" t="s">
        <v>432</v>
      </c>
      <c r="B45" s="129" t="s">
        <v>433</v>
      </c>
      <c r="C45" s="145">
        <v>0</v>
      </c>
      <c r="D45" s="145">
        <v>0</v>
      </c>
      <c r="E45" s="145">
        <v>0</v>
      </c>
      <c r="F45" s="145">
        <v>0</v>
      </c>
      <c r="G45" s="145">
        <v>450</v>
      </c>
      <c r="H45" s="145">
        <v>300</v>
      </c>
    </row>
    <row r="46" spans="1:8" x14ac:dyDescent="0.2">
      <c r="A46" s="129" t="s">
        <v>434</v>
      </c>
      <c r="B46" s="129" t="s">
        <v>435</v>
      </c>
      <c r="C46" s="145">
        <v>0</v>
      </c>
      <c r="D46" s="145">
        <v>0</v>
      </c>
      <c r="E46" s="145">
        <v>0</v>
      </c>
      <c r="F46" s="145">
        <v>0</v>
      </c>
      <c r="G46" s="145">
        <v>203.32</v>
      </c>
      <c r="H46" s="145">
        <v>0</v>
      </c>
    </row>
    <row r="47" spans="1:8" x14ac:dyDescent="0.2">
      <c r="A47" s="129" t="s">
        <v>436</v>
      </c>
      <c r="B47" s="129" t="s">
        <v>437</v>
      </c>
      <c r="C47" s="145">
        <v>0</v>
      </c>
      <c r="D47" s="145">
        <v>0</v>
      </c>
      <c r="E47" s="145">
        <v>0</v>
      </c>
      <c r="F47" s="145">
        <v>0</v>
      </c>
      <c r="G47" s="145">
        <v>250</v>
      </c>
      <c r="H47" s="145">
        <v>0</v>
      </c>
    </row>
    <row r="48" spans="1:8" x14ac:dyDescent="0.2">
      <c r="A48" s="129" t="s">
        <v>438</v>
      </c>
      <c r="B48" s="129" t="s">
        <v>439</v>
      </c>
      <c r="C48" s="145">
        <v>0</v>
      </c>
      <c r="D48" s="145">
        <v>0</v>
      </c>
      <c r="E48" s="145">
        <v>0</v>
      </c>
      <c r="F48" s="145">
        <v>0</v>
      </c>
      <c r="G48" s="145">
        <v>181</v>
      </c>
      <c r="H48" s="145">
        <v>0</v>
      </c>
    </row>
    <row r="49" spans="1:10" x14ac:dyDescent="0.2">
      <c r="A49" s="129"/>
      <c r="B49" s="129"/>
      <c r="C49" s="145"/>
      <c r="D49" s="145"/>
      <c r="E49" s="145"/>
      <c r="F49" s="145"/>
      <c r="G49" s="145"/>
      <c r="H49" s="145"/>
    </row>
    <row r="50" spans="1:10" x14ac:dyDescent="0.2">
      <c r="A50" s="129"/>
      <c r="B50" s="129"/>
      <c r="C50" s="145"/>
      <c r="D50" s="145"/>
      <c r="E50" s="145"/>
      <c r="F50" s="145"/>
      <c r="G50" s="145"/>
      <c r="H50" s="145"/>
      <c r="J50" s="153"/>
    </row>
    <row r="51" spans="1:10" x14ac:dyDescent="0.2">
      <c r="A51" s="144"/>
      <c r="B51" s="144" t="s">
        <v>129</v>
      </c>
      <c r="C51" s="143">
        <f t="shared" ref="C51:H51" si="0">SUM(C8:C50)</f>
        <v>7514.54</v>
      </c>
      <c r="D51" s="143">
        <f t="shared" si="0"/>
        <v>17340.849999999999</v>
      </c>
      <c r="E51" s="143">
        <f t="shared" si="0"/>
        <v>549.02</v>
      </c>
      <c r="F51" s="143">
        <f t="shared" si="0"/>
        <v>5402.49</v>
      </c>
      <c r="G51" s="143">
        <f t="shared" si="0"/>
        <v>3538.32</v>
      </c>
      <c r="H51" s="143">
        <f t="shared" si="0"/>
        <v>300</v>
      </c>
    </row>
    <row r="52" spans="1:10" x14ac:dyDescent="0.2">
      <c r="A52" s="46"/>
      <c r="B52" s="46"/>
      <c r="C52" s="122"/>
      <c r="D52" s="122"/>
      <c r="E52" s="122"/>
      <c r="F52" s="122"/>
      <c r="G52" s="122"/>
      <c r="H52" s="122"/>
    </row>
    <row r="53" spans="1:10" x14ac:dyDescent="0.2">
      <c r="A53" s="46"/>
      <c r="B53" s="46"/>
      <c r="C53" s="122"/>
      <c r="D53" s="122"/>
      <c r="E53" s="122"/>
      <c r="F53" s="122"/>
      <c r="G53" s="122"/>
      <c r="H53" s="122"/>
    </row>
    <row r="54" spans="1:10" s="149" customFormat="1" ht="11.25" customHeight="1" x14ac:dyDescent="0.2">
      <c r="A54" s="152" t="s">
        <v>128</v>
      </c>
      <c r="B54" s="152"/>
      <c r="C54" s="151"/>
      <c r="D54" s="151"/>
      <c r="E54" s="151"/>
      <c r="F54" s="6"/>
      <c r="G54" s="6"/>
      <c r="H54" s="150" t="s">
        <v>127</v>
      </c>
    </row>
    <row r="55" spans="1:10" x14ac:dyDescent="0.2">
      <c r="A55" s="142"/>
      <c r="B55" s="142"/>
      <c r="C55" s="140"/>
      <c r="D55" s="140"/>
      <c r="E55" s="140"/>
      <c r="F55" s="140"/>
      <c r="G55" s="140"/>
      <c r="H55" s="140"/>
    </row>
    <row r="56" spans="1:10" ht="15" customHeight="1" x14ac:dyDescent="0.2">
      <c r="A56" s="119" t="s">
        <v>45</v>
      </c>
      <c r="B56" s="118" t="s">
        <v>46</v>
      </c>
      <c r="C56" s="116" t="s">
        <v>115</v>
      </c>
      <c r="D56" s="148">
        <v>2016</v>
      </c>
      <c r="E56" s="148">
        <v>2015</v>
      </c>
      <c r="F56" s="147" t="s">
        <v>126</v>
      </c>
      <c r="G56" s="147" t="s">
        <v>125</v>
      </c>
      <c r="H56" s="146" t="s">
        <v>124</v>
      </c>
    </row>
    <row r="57" spans="1:10" x14ac:dyDescent="0.2">
      <c r="A57" s="129" t="s">
        <v>463</v>
      </c>
      <c r="B57" s="129" t="s">
        <v>464</v>
      </c>
      <c r="C57" s="145">
        <v>8750384.2699999996</v>
      </c>
      <c r="D57" s="145">
        <v>0</v>
      </c>
      <c r="E57" s="145">
        <v>0</v>
      </c>
      <c r="F57" s="145">
        <v>0</v>
      </c>
      <c r="G57" s="145">
        <v>0</v>
      </c>
      <c r="H57" s="145">
        <v>0</v>
      </c>
    </row>
    <row r="58" spans="1:10" x14ac:dyDescent="0.2">
      <c r="A58" s="129" t="s">
        <v>465</v>
      </c>
      <c r="B58" s="129" t="s">
        <v>466</v>
      </c>
      <c r="C58" s="145">
        <v>196840</v>
      </c>
      <c r="D58" s="145">
        <v>0</v>
      </c>
      <c r="E58" s="145">
        <v>0</v>
      </c>
      <c r="F58" s="145">
        <v>0</v>
      </c>
      <c r="G58" s="145">
        <v>0</v>
      </c>
      <c r="H58" s="145">
        <v>0</v>
      </c>
    </row>
    <row r="59" spans="1:10" x14ac:dyDescent="0.2">
      <c r="A59" s="129" t="s">
        <v>467</v>
      </c>
      <c r="B59" s="129" t="s">
        <v>468</v>
      </c>
      <c r="C59" s="145">
        <v>0</v>
      </c>
      <c r="D59" s="145">
        <v>0</v>
      </c>
      <c r="E59" s="145">
        <v>0</v>
      </c>
      <c r="F59" s="145">
        <v>122500</v>
      </c>
      <c r="G59" s="145">
        <v>0</v>
      </c>
      <c r="H59" s="145">
        <v>0</v>
      </c>
    </row>
    <row r="60" spans="1:10" x14ac:dyDescent="0.2">
      <c r="A60" s="129"/>
      <c r="B60" s="129"/>
      <c r="C60" s="145"/>
      <c r="D60" s="145"/>
      <c r="E60" s="145"/>
      <c r="F60" s="145"/>
      <c r="G60" s="145"/>
      <c r="H60" s="145"/>
    </row>
    <row r="61" spans="1:10" x14ac:dyDescent="0.2">
      <c r="A61" s="144"/>
      <c r="B61" s="144" t="s">
        <v>123</v>
      </c>
      <c r="C61" s="143">
        <f t="shared" ref="C61:H61" si="1">SUM(C57:C60)</f>
        <v>8947224.2699999996</v>
      </c>
      <c r="D61" s="143">
        <f t="shared" si="1"/>
        <v>0</v>
      </c>
      <c r="E61" s="143">
        <f t="shared" si="1"/>
        <v>0</v>
      </c>
      <c r="F61" s="143">
        <f t="shared" si="1"/>
        <v>122500</v>
      </c>
      <c r="G61" s="143">
        <f t="shared" si="1"/>
        <v>0</v>
      </c>
      <c r="H61" s="143">
        <f t="shared" si="1"/>
        <v>0</v>
      </c>
    </row>
  </sheetData>
  <dataValidations count="8">
    <dataValidation allowBlank="1" showInputMessage="1" showErrorMessage="1" prompt="Saldo final al 31 de diciembre de 2016." sqref="D7 D56"/>
    <dataValidation allowBlank="1" showInputMessage="1" showErrorMessage="1" prompt="Saldo final de la Información Financiera Trimestral que se presenta (trimestral: 1er, 2do, 3ro. o 4to.)." sqref="C56 C7"/>
    <dataValidation allowBlank="1" showInputMessage="1" showErrorMessage="1" prompt="Corresponde al número de la cuenta de acuerdo al Plan de Cuentas emitido por el CONAC (DOF 23/12/2015)." sqref="A7 A56"/>
    <dataValidation allowBlank="1" showInputMessage="1" showErrorMessage="1" prompt="Saldo final al 31 de diciembre de 2015." sqref="E7 E56"/>
    <dataValidation allowBlank="1" showInputMessage="1" showErrorMessage="1" prompt="Saldo final al 31 de diciembre de 2014." sqref="F56 F7"/>
    <dataValidation allowBlank="1" showInputMessage="1" showErrorMessage="1" prompt="Saldo final al 31 de diciembre de 2013." sqref="G7 G56"/>
    <dataValidation allowBlank="1" showInputMessage="1" showErrorMessage="1" prompt="Corresponde al nombre o descripción de la cuenta de acuerdo al Plan de Cuentas emitido por el CONAC." sqref="B7 B56"/>
    <dataValidation allowBlank="1" showInputMessage="1" showErrorMessage="1" prompt="Saldo final al 31 de diciembre de 2012." sqref="H7 H56"/>
  </dataValidations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7"/>
  <sheetViews>
    <sheetView topLeftCell="A19" zoomScaleNormal="100" zoomScaleSheetLayoutView="100" workbookViewId="0">
      <selection activeCell="A47" sqref="A47:XFD48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7" width="17.7109375" style="6" customWidth="1"/>
    <col min="8" max="9" width="18.7109375" style="70" customWidth="1"/>
    <col min="10" max="10" width="11.42578125" style="70" customWidth="1"/>
    <col min="11" max="16384" width="11.42578125" style="70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100</v>
      </c>
      <c r="B2" s="3"/>
    </row>
    <row r="3" spans="1:10" x14ac:dyDescent="0.2">
      <c r="J3" s="7"/>
    </row>
    <row r="4" spans="1:10" x14ac:dyDescent="0.2">
      <c r="J4" s="7"/>
    </row>
    <row r="5" spans="1:10" ht="11.25" customHeight="1" x14ac:dyDescent="0.2">
      <c r="A5" s="108" t="s">
        <v>156</v>
      </c>
      <c r="B5" s="121"/>
      <c r="E5" s="159"/>
      <c r="F5" s="159"/>
      <c r="I5" s="161" t="s">
        <v>139</v>
      </c>
    </row>
    <row r="6" spans="1:10" x14ac:dyDescent="0.2">
      <c r="A6" s="160"/>
      <c r="B6" s="160"/>
      <c r="C6" s="159"/>
      <c r="D6" s="159"/>
      <c r="E6" s="159"/>
      <c r="F6" s="159"/>
    </row>
    <row r="7" spans="1:10" ht="15" customHeight="1" x14ac:dyDescent="0.2">
      <c r="A7" s="119" t="s">
        <v>45</v>
      </c>
      <c r="B7" s="118" t="s">
        <v>46</v>
      </c>
      <c r="C7" s="158" t="s">
        <v>138</v>
      </c>
      <c r="D7" s="158" t="s">
        <v>137</v>
      </c>
      <c r="E7" s="158" t="s">
        <v>136</v>
      </c>
      <c r="F7" s="158" t="s">
        <v>135</v>
      </c>
      <c r="G7" s="157" t="s">
        <v>134</v>
      </c>
      <c r="H7" s="118" t="s">
        <v>133</v>
      </c>
      <c r="I7" s="118" t="s">
        <v>132</v>
      </c>
    </row>
    <row r="8" spans="1:10" ht="34.5" customHeight="1" x14ac:dyDescent="0.2">
      <c r="A8" s="343" t="s">
        <v>469</v>
      </c>
      <c r="B8" s="342" t="s">
        <v>486</v>
      </c>
      <c r="C8" s="339"/>
      <c r="D8" s="165"/>
      <c r="E8" s="165"/>
      <c r="F8" s="165"/>
      <c r="G8" s="164"/>
      <c r="H8" s="344"/>
      <c r="I8" s="345"/>
    </row>
    <row r="9" spans="1:10" ht="34.5" customHeight="1" x14ac:dyDescent="0.2">
      <c r="A9" s="128" t="s">
        <v>470</v>
      </c>
      <c r="B9" s="339" t="s">
        <v>487</v>
      </c>
      <c r="C9" s="339">
        <v>3362.07</v>
      </c>
      <c r="D9" s="165"/>
      <c r="E9" s="165"/>
      <c r="F9" s="165"/>
      <c r="G9" s="164">
        <v>3362.07</v>
      </c>
      <c r="H9" s="344" t="s">
        <v>471</v>
      </c>
      <c r="I9" s="345" t="s">
        <v>472</v>
      </c>
    </row>
    <row r="10" spans="1:10" ht="24" customHeight="1" x14ac:dyDescent="0.2">
      <c r="A10" s="128" t="s">
        <v>473</v>
      </c>
      <c r="B10" s="339" t="s">
        <v>488</v>
      </c>
      <c r="C10" s="339">
        <v>5106.95</v>
      </c>
      <c r="D10" s="165">
        <v>5106.95</v>
      </c>
      <c r="E10" s="165"/>
      <c r="F10" s="165"/>
      <c r="G10" s="164"/>
      <c r="H10" s="344" t="s">
        <v>474</v>
      </c>
      <c r="I10" s="345" t="s">
        <v>475</v>
      </c>
    </row>
    <row r="11" spans="1:10" ht="24" customHeight="1" x14ac:dyDescent="0.2">
      <c r="A11" s="128" t="s">
        <v>476</v>
      </c>
      <c r="B11" s="339" t="s">
        <v>489</v>
      </c>
      <c r="C11" s="339">
        <v>675</v>
      </c>
      <c r="D11" s="165"/>
      <c r="E11" s="165">
        <v>675</v>
      </c>
      <c r="F11" s="165"/>
      <c r="G11" s="164"/>
      <c r="H11" s="344" t="s">
        <v>477</v>
      </c>
      <c r="I11" s="345" t="s">
        <v>478</v>
      </c>
    </row>
    <row r="12" spans="1:10" ht="33.75" x14ac:dyDescent="0.2">
      <c r="A12" s="128" t="s">
        <v>479</v>
      </c>
      <c r="B12" s="339" t="s">
        <v>490</v>
      </c>
      <c r="C12" s="339">
        <v>6655.67</v>
      </c>
      <c r="D12" s="165">
        <v>6655.67</v>
      </c>
      <c r="E12" s="165"/>
      <c r="F12" s="165"/>
      <c r="G12" s="164"/>
      <c r="H12" s="346" t="s">
        <v>480</v>
      </c>
      <c r="I12" s="345" t="s">
        <v>475</v>
      </c>
    </row>
    <row r="13" spans="1:10" ht="22.5" customHeight="1" x14ac:dyDescent="0.2">
      <c r="A13" s="128" t="s">
        <v>481</v>
      </c>
      <c r="B13" s="339" t="s">
        <v>491</v>
      </c>
      <c r="C13" s="339">
        <v>11136</v>
      </c>
      <c r="D13" s="165">
        <v>11136</v>
      </c>
      <c r="E13" s="165"/>
      <c r="F13" s="165"/>
      <c r="G13" s="164"/>
      <c r="H13" s="344" t="s">
        <v>474</v>
      </c>
      <c r="I13" s="345" t="s">
        <v>475</v>
      </c>
    </row>
    <row r="14" spans="1:10" ht="22.5" customHeight="1" x14ac:dyDescent="0.2">
      <c r="A14" s="128" t="s">
        <v>482</v>
      </c>
      <c r="B14" s="339" t="s">
        <v>492</v>
      </c>
      <c r="C14" s="339">
        <v>5520.81</v>
      </c>
      <c r="D14" s="165"/>
      <c r="E14" s="165">
        <v>5520.81</v>
      </c>
      <c r="F14" s="165"/>
      <c r="G14" s="164"/>
      <c r="H14" s="344" t="s">
        <v>483</v>
      </c>
      <c r="I14" s="345" t="s">
        <v>478</v>
      </c>
    </row>
    <row r="15" spans="1:10" ht="22.5" customHeight="1" x14ac:dyDescent="0.2">
      <c r="A15" s="128" t="s">
        <v>484</v>
      </c>
      <c r="B15" s="339" t="s">
        <v>493</v>
      </c>
      <c r="C15" s="339">
        <v>946.56</v>
      </c>
      <c r="D15" s="165">
        <v>946.56</v>
      </c>
      <c r="E15" s="165"/>
      <c r="F15" s="165"/>
      <c r="G15" s="164"/>
      <c r="H15" s="344" t="s">
        <v>474</v>
      </c>
      <c r="I15" s="345" t="s">
        <v>475</v>
      </c>
    </row>
    <row r="16" spans="1:10" ht="22.5" customHeight="1" x14ac:dyDescent="0.2">
      <c r="A16" s="128" t="s">
        <v>485</v>
      </c>
      <c r="B16" s="339" t="s">
        <v>494</v>
      </c>
      <c r="C16" s="339">
        <v>21094.46</v>
      </c>
      <c r="D16" s="165">
        <v>21094.46</v>
      </c>
      <c r="E16" s="165"/>
      <c r="F16" s="165"/>
      <c r="G16" s="164"/>
      <c r="H16" s="344" t="s">
        <v>474</v>
      </c>
      <c r="I16" s="345" t="s">
        <v>475</v>
      </c>
    </row>
    <row r="17" spans="1:9" x14ac:dyDescent="0.2">
      <c r="A17" s="128"/>
      <c r="B17" s="167"/>
      <c r="C17" s="113"/>
      <c r="D17" s="165"/>
      <c r="E17" s="165"/>
      <c r="F17" s="165"/>
      <c r="G17" s="164"/>
      <c r="H17" s="155"/>
      <c r="I17" s="163"/>
    </row>
    <row r="18" spans="1:9" x14ac:dyDescent="0.2">
      <c r="A18" s="128"/>
      <c r="B18" s="167"/>
      <c r="C18" s="113"/>
      <c r="D18" s="165"/>
      <c r="E18" s="165"/>
      <c r="F18" s="165"/>
      <c r="G18" s="164"/>
      <c r="H18" s="155"/>
      <c r="I18" s="163"/>
    </row>
    <row r="19" spans="1:9" x14ac:dyDescent="0.2">
      <c r="A19" s="128"/>
      <c r="B19" s="167"/>
      <c r="C19" s="166"/>
      <c r="D19" s="165"/>
      <c r="E19" s="165"/>
      <c r="F19" s="165"/>
      <c r="G19" s="164"/>
      <c r="H19" s="155"/>
      <c r="I19" s="163"/>
    </row>
    <row r="20" spans="1:9" x14ac:dyDescent="0.2">
      <c r="A20" s="128"/>
      <c r="B20" s="167"/>
      <c r="C20" s="166"/>
      <c r="D20" s="165"/>
      <c r="E20" s="165"/>
      <c r="F20" s="165"/>
      <c r="G20" s="164"/>
      <c r="H20" s="155"/>
      <c r="I20" s="163"/>
    </row>
    <row r="21" spans="1:9" x14ac:dyDescent="0.2">
      <c r="A21" s="144"/>
      <c r="B21" s="144" t="s">
        <v>155</v>
      </c>
      <c r="C21" s="143">
        <f>SUM(C8:C20)</f>
        <v>54497.520000000004</v>
      </c>
      <c r="D21" s="143">
        <f t="shared" ref="D21:G21" si="0">SUM(D8:D20)</f>
        <v>44939.64</v>
      </c>
      <c r="E21" s="143">
        <f t="shared" si="0"/>
        <v>6195.81</v>
      </c>
      <c r="F21" s="143">
        <f t="shared" si="0"/>
        <v>0</v>
      </c>
      <c r="G21" s="143">
        <f t="shared" si="0"/>
        <v>3362.07</v>
      </c>
      <c r="H21" s="135"/>
      <c r="I21" s="135"/>
    </row>
    <row r="22" spans="1:9" x14ac:dyDescent="0.2">
      <c r="A22" s="46"/>
      <c r="B22" s="46"/>
      <c r="C22" s="122"/>
      <c r="D22" s="122"/>
      <c r="E22" s="122"/>
      <c r="F22" s="122"/>
      <c r="G22" s="122"/>
      <c r="H22" s="46"/>
      <c r="I22" s="46"/>
    </row>
    <row r="23" spans="1:9" x14ac:dyDescent="0.2">
      <c r="A23" s="46"/>
      <c r="B23" s="46"/>
      <c r="C23" s="122"/>
      <c r="D23" s="122"/>
      <c r="E23" s="122"/>
      <c r="F23" s="122"/>
      <c r="G23" s="122"/>
      <c r="H23" s="46"/>
      <c r="I23" s="46"/>
    </row>
    <row r="24" spans="1:9" ht="11.25" customHeight="1" x14ac:dyDescent="0.2">
      <c r="A24" s="108" t="s">
        <v>154</v>
      </c>
      <c r="B24" s="121"/>
      <c r="E24" s="159"/>
      <c r="F24" s="159"/>
      <c r="I24" s="161" t="s">
        <v>139</v>
      </c>
    </row>
    <row r="25" spans="1:9" x14ac:dyDescent="0.2">
      <c r="A25" s="160"/>
      <c r="B25" s="160"/>
      <c r="C25" s="159"/>
      <c r="D25" s="159"/>
      <c r="E25" s="159"/>
      <c r="F25" s="159"/>
    </row>
    <row r="26" spans="1:9" ht="15" customHeight="1" x14ac:dyDescent="0.2">
      <c r="A26" s="119" t="s">
        <v>45</v>
      </c>
      <c r="B26" s="118" t="s">
        <v>46</v>
      </c>
      <c r="C26" s="158" t="s">
        <v>138</v>
      </c>
      <c r="D26" s="158" t="s">
        <v>137</v>
      </c>
      <c r="E26" s="158" t="s">
        <v>136</v>
      </c>
      <c r="F26" s="158" t="s">
        <v>135</v>
      </c>
      <c r="G26" s="157" t="s">
        <v>134</v>
      </c>
      <c r="H26" s="118" t="s">
        <v>133</v>
      </c>
      <c r="I26" s="118" t="s">
        <v>132</v>
      </c>
    </row>
    <row r="27" spans="1:9" x14ac:dyDescent="0.2">
      <c r="A27" s="114"/>
      <c r="B27" s="114"/>
      <c r="C27" s="113"/>
      <c r="D27" s="156"/>
      <c r="E27" s="156"/>
      <c r="F27" s="156"/>
      <c r="G27" s="156"/>
      <c r="H27" s="155"/>
      <c r="I27" s="155"/>
    </row>
    <row r="28" spans="1:9" x14ac:dyDescent="0.2">
      <c r="A28" s="114"/>
      <c r="B28" s="114"/>
      <c r="C28" s="113"/>
      <c r="D28" s="156"/>
      <c r="E28" s="156"/>
      <c r="F28" s="156"/>
      <c r="G28" s="156"/>
      <c r="H28" s="155"/>
      <c r="I28" s="155"/>
    </row>
    <row r="29" spans="1:9" x14ac:dyDescent="0.2">
      <c r="A29" s="114"/>
      <c r="B29" s="114"/>
      <c r="C29" s="113"/>
      <c r="D29" s="156"/>
      <c r="E29" s="156"/>
      <c r="F29" s="156"/>
      <c r="G29" s="156"/>
      <c r="H29" s="155"/>
      <c r="I29" s="155"/>
    </row>
    <row r="30" spans="1:9" x14ac:dyDescent="0.2">
      <c r="A30" s="114"/>
      <c r="B30" s="114"/>
      <c r="C30" s="113"/>
      <c r="D30" s="156"/>
      <c r="E30" s="156"/>
      <c r="F30" s="156"/>
      <c r="G30" s="156"/>
      <c r="H30" s="155"/>
      <c r="I30" s="155"/>
    </row>
    <row r="31" spans="1:9" x14ac:dyDescent="0.2">
      <c r="A31" s="48"/>
      <c r="B31" s="48" t="s">
        <v>153</v>
      </c>
      <c r="C31" s="135">
        <f>SUM(C27:C30)</f>
        <v>0</v>
      </c>
      <c r="D31" s="135">
        <f>SUM(D27:D30)</f>
        <v>0</v>
      </c>
      <c r="E31" s="135">
        <f>SUM(E27:E30)</f>
        <v>0</v>
      </c>
      <c r="F31" s="135">
        <f>SUM(F27:F30)</f>
        <v>0</v>
      </c>
      <c r="G31" s="135">
        <f>SUM(G27:G30)</f>
        <v>0</v>
      </c>
      <c r="H31" s="135"/>
      <c r="I31" s="135"/>
    </row>
    <row r="34" spans="1:9" x14ac:dyDescent="0.2">
      <c r="A34" s="108" t="s">
        <v>152</v>
      </c>
      <c r="B34" s="121"/>
      <c r="E34" s="159"/>
      <c r="F34" s="159"/>
      <c r="I34" s="161" t="s">
        <v>139</v>
      </c>
    </row>
    <row r="35" spans="1:9" x14ac:dyDescent="0.2">
      <c r="A35" s="160"/>
      <c r="B35" s="160"/>
      <c r="C35" s="159"/>
      <c r="D35" s="159"/>
      <c r="E35" s="159"/>
      <c r="F35" s="159"/>
    </row>
    <row r="36" spans="1:9" x14ac:dyDescent="0.2">
      <c r="A36" s="119" t="s">
        <v>45</v>
      </c>
      <c r="B36" s="118" t="s">
        <v>46</v>
      </c>
      <c r="C36" s="158" t="s">
        <v>138</v>
      </c>
      <c r="D36" s="158" t="s">
        <v>137</v>
      </c>
      <c r="E36" s="158" t="s">
        <v>136</v>
      </c>
      <c r="F36" s="158" t="s">
        <v>135</v>
      </c>
      <c r="G36" s="157" t="s">
        <v>134</v>
      </c>
      <c r="H36" s="118" t="s">
        <v>133</v>
      </c>
      <c r="I36" s="118" t="s">
        <v>132</v>
      </c>
    </row>
    <row r="37" spans="1:9" x14ac:dyDescent="0.2">
      <c r="A37" s="114"/>
      <c r="B37" s="114"/>
      <c r="C37" s="113"/>
      <c r="D37" s="156"/>
      <c r="E37" s="156"/>
      <c r="F37" s="156"/>
      <c r="G37" s="156"/>
      <c r="H37" s="155"/>
      <c r="I37" s="155"/>
    </row>
    <row r="38" spans="1:9" x14ac:dyDescent="0.2">
      <c r="A38" s="114"/>
      <c r="B38" s="114"/>
      <c r="C38" s="113"/>
      <c r="D38" s="156"/>
      <c r="E38" s="156"/>
      <c r="F38" s="156"/>
      <c r="G38" s="156"/>
      <c r="H38" s="155"/>
      <c r="I38" s="155"/>
    </row>
    <row r="39" spans="1:9" x14ac:dyDescent="0.2">
      <c r="A39" s="114"/>
      <c r="B39" s="114"/>
      <c r="C39" s="113"/>
      <c r="D39" s="156"/>
      <c r="E39" s="156"/>
      <c r="F39" s="156"/>
      <c r="G39" s="156"/>
      <c r="H39" s="155"/>
      <c r="I39" s="155"/>
    </row>
    <row r="40" spans="1:9" x14ac:dyDescent="0.2">
      <c r="A40" s="114"/>
      <c r="B40" s="114"/>
      <c r="C40" s="113"/>
      <c r="D40" s="156"/>
      <c r="E40" s="156"/>
      <c r="F40" s="156"/>
      <c r="G40" s="156"/>
      <c r="H40" s="155"/>
      <c r="I40" s="155"/>
    </row>
    <row r="41" spans="1:9" x14ac:dyDescent="0.2">
      <c r="A41" s="48"/>
      <c r="B41" s="48" t="s">
        <v>151</v>
      </c>
      <c r="C41" s="135">
        <f>SUM(C37:C40)</f>
        <v>0</v>
      </c>
      <c r="D41" s="135">
        <f>SUM(D37:D40)</f>
        <v>0</v>
      </c>
      <c r="E41" s="135">
        <f>SUM(E37:E40)</f>
        <v>0</v>
      </c>
      <c r="F41" s="135">
        <f>SUM(F37:F40)</f>
        <v>0</v>
      </c>
      <c r="G41" s="135">
        <f>SUM(G37:G40)</f>
        <v>0</v>
      </c>
      <c r="H41" s="135"/>
      <c r="I41" s="135"/>
    </row>
    <row r="44" spans="1:9" x14ac:dyDescent="0.2">
      <c r="A44" s="108" t="s">
        <v>150</v>
      </c>
      <c r="B44" s="121"/>
      <c r="E44" s="159"/>
      <c r="F44" s="159"/>
      <c r="I44" s="161" t="s">
        <v>139</v>
      </c>
    </row>
    <row r="45" spans="1:9" x14ac:dyDescent="0.2">
      <c r="A45" s="160"/>
      <c r="B45" s="160"/>
      <c r="C45" s="159"/>
      <c r="D45" s="159"/>
      <c r="E45" s="159"/>
      <c r="F45" s="159"/>
    </row>
    <row r="46" spans="1:9" x14ac:dyDescent="0.2">
      <c r="A46" s="119" t="s">
        <v>45</v>
      </c>
      <c r="B46" s="118" t="s">
        <v>46</v>
      </c>
      <c r="C46" s="158" t="s">
        <v>138</v>
      </c>
      <c r="D46" s="158" t="s">
        <v>137</v>
      </c>
      <c r="E46" s="158" t="s">
        <v>136</v>
      </c>
      <c r="F46" s="158" t="s">
        <v>135</v>
      </c>
      <c r="G46" s="157" t="s">
        <v>134</v>
      </c>
      <c r="H46" s="118" t="s">
        <v>133</v>
      </c>
      <c r="I46" s="118" t="s">
        <v>132</v>
      </c>
    </row>
    <row r="47" spans="1:9" x14ac:dyDescent="0.2">
      <c r="A47" s="347" t="s">
        <v>495</v>
      </c>
      <c r="B47" s="342" t="s">
        <v>499</v>
      </c>
      <c r="C47" s="339"/>
      <c r="D47" s="156"/>
      <c r="E47" s="156"/>
      <c r="F47" s="156"/>
      <c r="G47" s="113"/>
      <c r="H47" s="155"/>
      <c r="I47" s="345"/>
    </row>
    <row r="48" spans="1:9" ht="56.25" x14ac:dyDescent="0.2">
      <c r="A48" s="114" t="s">
        <v>496</v>
      </c>
      <c r="B48" s="114" t="s">
        <v>497</v>
      </c>
      <c r="C48" s="339">
        <v>50000</v>
      </c>
      <c r="D48" s="156"/>
      <c r="E48" s="156"/>
      <c r="F48" s="156"/>
      <c r="G48" s="113">
        <v>50000</v>
      </c>
      <c r="H48" s="155" t="s">
        <v>498</v>
      </c>
      <c r="I48" s="345" t="s">
        <v>472</v>
      </c>
    </row>
    <row r="49" spans="1:9" x14ac:dyDescent="0.2">
      <c r="A49" s="114"/>
      <c r="B49" s="114"/>
      <c r="C49" s="113"/>
      <c r="D49" s="156"/>
      <c r="E49" s="156"/>
      <c r="F49" s="156"/>
      <c r="G49" s="156"/>
      <c r="H49" s="155"/>
      <c r="I49" s="155"/>
    </row>
    <row r="50" spans="1:9" x14ac:dyDescent="0.2">
      <c r="A50" s="114"/>
      <c r="B50" s="114"/>
      <c r="C50" s="113"/>
      <c r="D50" s="156"/>
      <c r="E50" s="156"/>
      <c r="F50" s="156"/>
      <c r="G50" s="156"/>
      <c r="H50" s="155"/>
      <c r="I50" s="155"/>
    </row>
    <row r="51" spans="1:9" x14ac:dyDescent="0.2">
      <c r="A51" s="48"/>
      <c r="B51" s="48" t="s">
        <v>149</v>
      </c>
      <c r="C51" s="135">
        <f>SUM(C47:C50)</f>
        <v>50000</v>
      </c>
      <c r="D51" s="135">
        <f>SUM(D47:D50)</f>
        <v>0</v>
      </c>
      <c r="E51" s="135">
        <f>SUM(E47:E50)</f>
        <v>0</v>
      </c>
      <c r="F51" s="135">
        <f>SUM(F47:F50)</f>
        <v>0</v>
      </c>
      <c r="G51" s="135">
        <f>SUM(G47:G50)</f>
        <v>50000</v>
      </c>
      <c r="H51" s="135"/>
      <c r="I51" s="135"/>
    </row>
    <row r="54" spans="1:9" x14ac:dyDescent="0.2">
      <c r="A54" s="108" t="s">
        <v>148</v>
      </c>
      <c r="B54" s="121"/>
      <c r="C54" s="159"/>
      <c r="D54" s="159"/>
      <c r="E54" s="159"/>
      <c r="F54" s="159"/>
    </row>
    <row r="55" spans="1:9" x14ac:dyDescent="0.2">
      <c r="A55" s="160"/>
      <c r="B55" s="160"/>
      <c r="C55" s="159"/>
      <c r="D55" s="159"/>
      <c r="E55" s="159"/>
      <c r="F55" s="159"/>
    </row>
    <row r="56" spans="1:9" x14ac:dyDescent="0.2">
      <c r="A56" s="119" t="s">
        <v>45</v>
      </c>
      <c r="B56" s="118" t="s">
        <v>46</v>
      </c>
      <c r="C56" s="158" t="s">
        <v>138</v>
      </c>
      <c r="D56" s="158" t="s">
        <v>137</v>
      </c>
      <c r="E56" s="158" t="s">
        <v>136</v>
      </c>
      <c r="F56" s="158" t="s">
        <v>135</v>
      </c>
      <c r="G56" s="157" t="s">
        <v>134</v>
      </c>
      <c r="H56" s="118" t="s">
        <v>133</v>
      </c>
      <c r="I56" s="118" t="s">
        <v>132</v>
      </c>
    </row>
    <row r="57" spans="1:9" x14ac:dyDescent="0.2">
      <c r="A57" s="114"/>
      <c r="B57" s="114"/>
      <c r="C57" s="113"/>
      <c r="D57" s="156"/>
      <c r="E57" s="156"/>
      <c r="F57" s="156"/>
      <c r="G57" s="156"/>
      <c r="H57" s="155"/>
      <c r="I57" s="155"/>
    </row>
    <row r="58" spans="1:9" x14ac:dyDescent="0.2">
      <c r="A58" s="114"/>
      <c r="B58" s="114"/>
      <c r="C58" s="113"/>
      <c r="D58" s="156"/>
      <c r="E58" s="156"/>
      <c r="F58" s="156"/>
      <c r="G58" s="156"/>
      <c r="H58" s="155"/>
      <c r="I58" s="155"/>
    </row>
    <row r="59" spans="1:9" x14ac:dyDescent="0.2">
      <c r="A59" s="114"/>
      <c r="B59" s="114"/>
      <c r="C59" s="113"/>
      <c r="D59" s="156"/>
      <c r="E59" s="156"/>
      <c r="F59" s="156"/>
      <c r="G59" s="156"/>
      <c r="H59" s="155"/>
      <c r="I59" s="155"/>
    </row>
    <row r="60" spans="1:9" x14ac:dyDescent="0.2">
      <c r="A60" s="114"/>
      <c r="B60" s="114"/>
      <c r="C60" s="113"/>
      <c r="D60" s="156"/>
      <c r="E60" s="156"/>
      <c r="F60" s="156"/>
      <c r="G60" s="156"/>
      <c r="H60" s="155"/>
      <c r="I60" s="155"/>
    </row>
    <row r="61" spans="1:9" x14ac:dyDescent="0.2">
      <c r="A61" s="114"/>
      <c r="B61" s="114"/>
      <c r="C61" s="113"/>
      <c r="D61" s="156"/>
      <c r="E61" s="156"/>
      <c r="F61" s="156"/>
      <c r="G61" s="156"/>
      <c r="H61" s="155"/>
      <c r="I61" s="155"/>
    </row>
    <row r="62" spans="1:9" x14ac:dyDescent="0.2">
      <c r="A62" s="114"/>
      <c r="B62" s="114"/>
      <c r="C62" s="113"/>
      <c r="D62" s="156"/>
      <c r="E62" s="156"/>
      <c r="F62" s="156"/>
      <c r="G62" s="156"/>
      <c r="H62" s="155"/>
      <c r="I62" s="155"/>
    </row>
    <row r="63" spans="1:9" x14ac:dyDescent="0.2">
      <c r="A63" s="114"/>
      <c r="B63" s="114"/>
      <c r="C63" s="113"/>
      <c r="D63" s="156"/>
      <c r="E63" s="156"/>
      <c r="F63" s="156"/>
      <c r="G63" s="156"/>
      <c r="H63" s="155"/>
      <c r="I63" s="155"/>
    </row>
    <row r="64" spans="1:9" x14ac:dyDescent="0.2">
      <c r="A64" s="114"/>
      <c r="B64" s="114"/>
      <c r="C64" s="113"/>
      <c r="D64" s="156"/>
      <c r="E64" s="156"/>
      <c r="F64" s="156"/>
      <c r="G64" s="156"/>
      <c r="H64" s="155"/>
      <c r="I64" s="155"/>
    </row>
    <row r="65" spans="1:9" x14ac:dyDescent="0.2">
      <c r="A65" s="114"/>
      <c r="B65" s="114"/>
      <c r="C65" s="113"/>
      <c r="D65" s="156"/>
      <c r="E65" s="156"/>
      <c r="F65" s="156"/>
      <c r="G65" s="156"/>
      <c r="H65" s="155"/>
      <c r="I65" s="155"/>
    </row>
    <row r="66" spans="1:9" x14ac:dyDescent="0.2">
      <c r="A66" s="114"/>
      <c r="B66" s="114"/>
      <c r="C66" s="113"/>
      <c r="D66" s="156"/>
      <c r="E66" s="156"/>
      <c r="F66" s="156"/>
      <c r="G66" s="156"/>
      <c r="H66" s="155"/>
      <c r="I66" s="155"/>
    </row>
    <row r="67" spans="1:9" x14ac:dyDescent="0.2">
      <c r="A67" s="114"/>
      <c r="B67" s="114"/>
      <c r="C67" s="113"/>
      <c r="D67" s="156"/>
      <c r="E67" s="156"/>
      <c r="F67" s="156"/>
      <c r="G67" s="156"/>
      <c r="H67" s="155"/>
      <c r="I67" s="155"/>
    </row>
    <row r="68" spans="1:9" x14ac:dyDescent="0.2">
      <c r="A68" s="114"/>
      <c r="B68" s="114"/>
      <c r="C68" s="113"/>
      <c r="D68" s="156"/>
      <c r="E68" s="156"/>
      <c r="F68" s="156"/>
      <c r="G68" s="156"/>
      <c r="H68" s="155"/>
      <c r="I68" s="155"/>
    </row>
    <row r="69" spans="1:9" x14ac:dyDescent="0.2">
      <c r="A69" s="114"/>
      <c r="B69" s="114"/>
      <c r="C69" s="113"/>
      <c r="D69" s="156"/>
      <c r="E69" s="156"/>
      <c r="F69" s="156"/>
      <c r="G69" s="156"/>
      <c r="H69" s="155"/>
      <c r="I69" s="155"/>
    </row>
    <row r="70" spans="1:9" x14ac:dyDescent="0.2">
      <c r="A70" s="114"/>
      <c r="B70" s="114"/>
      <c r="C70" s="113"/>
      <c r="D70" s="156"/>
      <c r="E70" s="156"/>
      <c r="F70" s="156"/>
      <c r="G70" s="156"/>
      <c r="H70" s="155"/>
      <c r="I70" s="155"/>
    </row>
    <row r="71" spans="1:9" x14ac:dyDescent="0.2">
      <c r="A71" s="114"/>
      <c r="B71" s="114"/>
      <c r="C71" s="113"/>
      <c r="D71" s="156"/>
      <c r="E71" s="156"/>
      <c r="F71" s="156"/>
      <c r="G71" s="156"/>
      <c r="H71" s="155"/>
      <c r="I71" s="155"/>
    </row>
    <row r="72" spans="1:9" x14ac:dyDescent="0.2">
      <c r="A72" s="114"/>
      <c r="B72" s="114"/>
      <c r="C72" s="113"/>
      <c r="D72" s="156"/>
      <c r="E72" s="156"/>
      <c r="F72" s="156"/>
      <c r="G72" s="156"/>
      <c r="H72" s="155"/>
      <c r="I72" s="155"/>
    </row>
    <row r="73" spans="1:9" x14ac:dyDescent="0.2">
      <c r="A73" s="114"/>
      <c r="B73" s="114"/>
      <c r="C73" s="113"/>
      <c r="D73" s="156"/>
      <c r="E73" s="156"/>
      <c r="F73" s="156"/>
      <c r="G73" s="156"/>
      <c r="H73" s="155"/>
      <c r="I73" s="155"/>
    </row>
    <row r="74" spans="1:9" x14ac:dyDescent="0.2">
      <c r="A74" s="114"/>
      <c r="B74" s="114"/>
      <c r="C74" s="113"/>
      <c r="D74" s="156"/>
      <c r="E74" s="156"/>
      <c r="F74" s="156"/>
      <c r="G74" s="156"/>
      <c r="H74" s="155"/>
      <c r="I74" s="155"/>
    </row>
    <row r="75" spans="1:9" x14ac:dyDescent="0.2">
      <c r="A75" s="114"/>
      <c r="B75" s="114"/>
      <c r="C75" s="113"/>
      <c r="D75" s="156"/>
      <c r="E75" s="156"/>
      <c r="F75" s="156"/>
      <c r="G75" s="156"/>
      <c r="H75" s="155"/>
      <c r="I75" s="155"/>
    </row>
    <row r="76" spans="1:9" x14ac:dyDescent="0.2">
      <c r="A76" s="114"/>
      <c r="B76" s="114"/>
      <c r="C76" s="113"/>
      <c r="D76" s="156"/>
      <c r="E76" s="156"/>
      <c r="F76" s="156"/>
      <c r="G76" s="156"/>
      <c r="H76" s="155"/>
      <c r="I76" s="155"/>
    </row>
    <row r="77" spans="1:9" x14ac:dyDescent="0.2">
      <c r="A77" s="114"/>
      <c r="B77" s="114"/>
      <c r="C77" s="113"/>
      <c r="D77" s="156"/>
      <c r="E77" s="156"/>
      <c r="F77" s="156"/>
      <c r="G77" s="156"/>
      <c r="H77" s="155"/>
      <c r="I77" s="155"/>
    </row>
    <row r="78" spans="1:9" x14ac:dyDescent="0.2">
      <c r="A78" s="114"/>
      <c r="B78" s="114"/>
      <c r="C78" s="113"/>
      <c r="D78" s="156"/>
      <c r="E78" s="156"/>
      <c r="F78" s="156"/>
      <c r="G78" s="156"/>
      <c r="H78" s="155"/>
      <c r="I78" s="155"/>
    </row>
    <row r="79" spans="1:9" x14ac:dyDescent="0.2">
      <c r="A79" s="114"/>
      <c r="B79" s="114"/>
      <c r="C79" s="113"/>
      <c r="D79" s="156"/>
      <c r="E79" s="156"/>
      <c r="F79" s="156"/>
      <c r="G79" s="156"/>
      <c r="H79" s="155"/>
      <c r="I79" s="155"/>
    </row>
    <row r="80" spans="1:9" x14ac:dyDescent="0.2">
      <c r="A80" s="114"/>
      <c r="B80" s="114"/>
      <c r="C80" s="113"/>
      <c r="D80" s="156"/>
      <c r="E80" s="156"/>
      <c r="F80" s="156"/>
      <c r="G80" s="156"/>
      <c r="H80" s="155"/>
      <c r="I80" s="155"/>
    </row>
    <row r="81" spans="1:11" x14ac:dyDescent="0.2">
      <c r="A81" s="48"/>
      <c r="B81" s="48" t="s">
        <v>147</v>
      </c>
      <c r="C81" s="135">
        <f>SUM(C57:C80)</f>
        <v>0</v>
      </c>
      <c r="D81" s="135">
        <f>SUM(D57:D80)</f>
        <v>0</v>
      </c>
      <c r="E81" s="135">
        <f>SUM(E57:E80)</f>
        <v>0</v>
      </c>
      <c r="F81" s="135">
        <f>SUM(F57:F80)</f>
        <v>0</v>
      </c>
      <c r="G81" s="135">
        <f>SUM(G57:G80)</f>
        <v>0</v>
      </c>
      <c r="H81" s="135"/>
      <c r="I81" s="135"/>
    </row>
    <row r="84" spans="1:11" x14ac:dyDescent="0.2">
      <c r="A84" s="108" t="s">
        <v>146</v>
      </c>
      <c r="B84" s="121"/>
      <c r="C84" s="162"/>
      <c r="E84" s="159"/>
      <c r="F84" s="159"/>
      <c r="I84" s="161" t="s">
        <v>139</v>
      </c>
    </row>
    <row r="85" spans="1:11" x14ac:dyDescent="0.2">
      <c r="A85" s="160"/>
      <c r="B85" s="160"/>
      <c r="C85" s="159"/>
      <c r="D85" s="159"/>
      <c r="E85" s="159"/>
      <c r="F85" s="159"/>
    </row>
    <row r="86" spans="1:11" x14ac:dyDescent="0.2">
      <c r="A86" s="119" t="s">
        <v>45</v>
      </c>
      <c r="B86" s="118" t="s">
        <v>46</v>
      </c>
      <c r="C86" s="158" t="s">
        <v>138</v>
      </c>
      <c r="D86" s="158" t="s">
        <v>137</v>
      </c>
      <c r="E86" s="158" t="s">
        <v>136</v>
      </c>
      <c r="F86" s="158" t="s">
        <v>135</v>
      </c>
      <c r="G86" s="157" t="s">
        <v>134</v>
      </c>
      <c r="H86" s="118" t="s">
        <v>133</v>
      </c>
      <c r="I86" s="118" t="s">
        <v>132</v>
      </c>
    </row>
    <row r="87" spans="1:11" x14ac:dyDescent="0.2">
      <c r="A87" s="114"/>
      <c r="B87" s="114"/>
      <c r="C87" s="113"/>
      <c r="D87" s="156"/>
      <c r="E87" s="156"/>
      <c r="F87" s="156"/>
      <c r="G87" s="156"/>
      <c r="H87" s="155"/>
      <c r="I87" s="155"/>
    </row>
    <row r="88" spans="1:11" x14ac:dyDescent="0.2">
      <c r="A88" s="114"/>
      <c r="B88" s="114"/>
      <c r="C88" s="113"/>
      <c r="D88" s="156"/>
      <c r="E88" s="156"/>
      <c r="F88" s="156"/>
      <c r="G88" s="156"/>
      <c r="H88" s="155"/>
      <c r="I88" s="155"/>
    </row>
    <row r="89" spans="1:11" x14ac:dyDescent="0.2">
      <c r="A89" s="114"/>
      <c r="B89" s="114"/>
      <c r="C89" s="113"/>
      <c r="D89" s="156"/>
      <c r="E89" s="156"/>
      <c r="F89" s="156"/>
      <c r="G89" s="156"/>
      <c r="H89" s="155"/>
      <c r="I89" s="155"/>
      <c r="K89" s="6"/>
    </row>
    <row r="90" spans="1:11" x14ac:dyDescent="0.2">
      <c r="A90" s="114"/>
      <c r="B90" s="114"/>
      <c r="C90" s="113"/>
      <c r="D90" s="156"/>
      <c r="E90" s="156"/>
      <c r="F90" s="156"/>
      <c r="G90" s="156"/>
      <c r="H90" s="155"/>
      <c r="I90" s="155"/>
      <c r="K90" s="6"/>
    </row>
    <row r="91" spans="1:11" x14ac:dyDescent="0.2">
      <c r="A91" s="48"/>
      <c r="B91" s="48" t="s">
        <v>145</v>
      </c>
      <c r="C91" s="135">
        <f>SUM(C87:C90)</f>
        <v>0</v>
      </c>
      <c r="D91" s="135">
        <f>SUM(D87:D90)</f>
        <v>0</v>
      </c>
      <c r="E91" s="135">
        <f>SUM(E87:E90)</f>
        <v>0</v>
      </c>
      <c r="F91" s="135">
        <f>SUM(F87:F90)</f>
        <v>0</v>
      </c>
      <c r="G91" s="135">
        <f>SUM(G87:G90)</f>
        <v>0</v>
      </c>
      <c r="H91" s="135"/>
      <c r="I91" s="135"/>
      <c r="K91" s="6"/>
    </row>
    <row r="94" spans="1:11" x14ac:dyDescent="0.2">
      <c r="A94" s="108" t="s">
        <v>144</v>
      </c>
      <c r="B94" s="121"/>
      <c r="E94" s="159"/>
      <c r="F94" s="159"/>
      <c r="I94" s="161" t="s">
        <v>139</v>
      </c>
    </row>
    <row r="95" spans="1:11" x14ac:dyDescent="0.2">
      <c r="A95" s="160"/>
      <c r="B95" s="160"/>
      <c r="C95" s="159"/>
      <c r="D95" s="159"/>
      <c r="E95" s="159"/>
      <c r="F95" s="159"/>
    </row>
    <row r="96" spans="1:11" x14ac:dyDescent="0.2">
      <c r="A96" s="119" t="s">
        <v>45</v>
      </c>
      <c r="B96" s="118" t="s">
        <v>46</v>
      </c>
      <c r="C96" s="158" t="s">
        <v>138</v>
      </c>
      <c r="D96" s="158" t="s">
        <v>137</v>
      </c>
      <c r="E96" s="158" t="s">
        <v>136</v>
      </c>
      <c r="F96" s="158" t="s">
        <v>135</v>
      </c>
      <c r="G96" s="157" t="s">
        <v>134</v>
      </c>
      <c r="H96" s="118" t="s">
        <v>133</v>
      </c>
      <c r="I96" s="118" t="s">
        <v>132</v>
      </c>
    </row>
    <row r="97" spans="1:11" x14ac:dyDescent="0.2">
      <c r="A97" s="114"/>
      <c r="B97" s="114"/>
      <c r="C97" s="113"/>
      <c r="D97" s="156"/>
      <c r="E97" s="156"/>
      <c r="F97" s="156"/>
      <c r="G97" s="156"/>
      <c r="H97" s="155"/>
      <c r="I97" s="155"/>
    </row>
    <row r="98" spans="1:11" x14ac:dyDescent="0.2">
      <c r="A98" s="114"/>
      <c r="B98" s="114"/>
      <c r="C98" s="113"/>
      <c r="D98" s="156"/>
      <c r="E98" s="156"/>
      <c r="F98" s="156"/>
      <c r="G98" s="156"/>
      <c r="H98" s="155"/>
      <c r="I98" s="155"/>
    </row>
    <row r="99" spans="1:11" x14ac:dyDescent="0.2">
      <c r="A99" s="114"/>
      <c r="B99" s="114"/>
      <c r="C99" s="113"/>
      <c r="D99" s="156"/>
      <c r="E99" s="156"/>
      <c r="F99" s="156"/>
      <c r="G99" s="156"/>
      <c r="H99" s="155"/>
      <c r="I99" s="155"/>
    </row>
    <row r="100" spans="1:11" x14ac:dyDescent="0.2">
      <c r="A100" s="114"/>
      <c r="B100" s="114"/>
      <c r="C100" s="113"/>
      <c r="D100" s="156"/>
      <c r="E100" s="156"/>
      <c r="F100" s="156"/>
      <c r="G100" s="156"/>
      <c r="H100" s="155"/>
      <c r="I100" s="155"/>
    </row>
    <row r="101" spans="1:11" x14ac:dyDescent="0.2">
      <c r="A101" s="48"/>
      <c r="B101" s="48" t="s">
        <v>143</v>
      </c>
      <c r="C101" s="135">
        <f>SUM(C97:C100)</f>
        <v>0</v>
      </c>
      <c r="D101" s="135">
        <f>SUM(D97:D100)</f>
        <v>0</v>
      </c>
      <c r="E101" s="135">
        <f>SUM(E97:E100)</f>
        <v>0</v>
      </c>
      <c r="F101" s="135">
        <f>SUM(F97:F100)</f>
        <v>0</v>
      </c>
      <c r="G101" s="135">
        <f>SUM(G97:G100)</f>
        <v>0</v>
      </c>
      <c r="H101" s="135"/>
      <c r="I101" s="135"/>
    </row>
    <row r="104" spans="1:11" x14ac:dyDescent="0.2">
      <c r="A104" s="108" t="s">
        <v>142</v>
      </c>
      <c r="B104" s="121"/>
      <c r="E104" s="159"/>
      <c r="F104" s="159"/>
      <c r="I104" s="161" t="s">
        <v>139</v>
      </c>
    </row>
    <row r="105" spans="1:11" x14ac:dyDescent="0.2">
      <c r="A105" s="160"/>
      <c r="B105" s="160"/>
      <c r="C105" s="159"/>
      <c r="D105" s="159"/>
      <c r="E105" s="159"/>
      <c r="F105" s="159"/>
    </row>
    <row r="106" spans="1:11" x14ac:dyDescent="0.2">
      <c r="A106" s="119" t="s">
        <v>45</v>
      </c>
      <c r="B106" s="118" t="s">
        <v>46</v>
      </c>
      <c r="C106" s="158" t="s">
        <v>138</v>
      </c>
      <c r="D106" s="158" t="s">
        <v>137</v>
      </c>
      <c r="E106" s="158" t="s">
        <v>136</v>
      </c>
      <c r="F106" s="158" t="s">
        <v>135</v>
      </c>
      <c r="G106" s="157" t="s">
        <v>134</v>
      </c>
      <c r="H106" s="118" t="s">
        <v>133</v>
      </c>
      <c r="I106" s="118" t="s">
        <v>132</v>
      </c>
    </row>
    <row r="107" spans="1:11" x14ac:dyDescent="0.2">
      <c r="A107" s="114"/>
      <c r="B107" s="114"/>
      <c r="C107" s="113"/>
      <c r="D107" s="156"/>
      <c r="E107" s="156"/>
      <c r="F107" s="156"/>
      <c r="G107" s="156"/>
      <c r="H107" s="155"/>
      <c r="I107" s="155"/>
      <c r="K107" s="6"/>
    </row>
    <row r="108" spans="1:11" x14ac:dyDescent="0.2">
      <c r="A108" s="114"/>
      <c r="B108" s="114"/>
      <c r="C108" s="113"/>
      <c r="D108" s="156"/>
      <c r="E108" s="156"/>
      <c r="F108" s="156"/>
      <c r="G108" s="156"/>
      <c r="H108" s="155"/>
      <c r="I108" s="155"/>
      <c r="K108" s="6"/>
    </row>
    <row r="109" spans="1:11" x14ac:dyDescent="0.2">
      <c r="A109" s="114"/>
      <c r="B109" s="114"/>
      <c r="C109" s="113"/>
      <c r="D109" s="156"/>
      <c r="E109" s="156"/>
      <c r="F109" s="156"/>
      <c r="G109" s="156"/>
      <c r="H109" s="155"/>
      <c r="I109" s="155"/>
    </row>
    <row r="110" spans="1:11" x14ac:dyDescent="0.2">
      <c r="A110" s="114"/>
      <c r="B110" s="114"/>
      <c r="C110" s="113"/>
      <c r="D110" s="156"/>
      <c r="E110" s="156"/>
      <c r="F110" s="156"/>
      <c r="G110" s="156"/>
      <c r="H110" s="155"/>
      <c r="I110" s="155"/>
    </row>
    <row r="111" spans="1:11" x14ac:dyDescent="0.2">
      <c r="A111" s="48"/>
      <c r="B111" s="48" t="s">
        <v>141</v>
      </c>
      <c r="C111" s="135">
        <f>SUM(C107:C110)</f>
        <v>0</v>
      </c>
      <c r="D111" s="135">
        <f>SUM(D107:D110)</f>
        <v>0</v>
      </c>
      <c r="E111" s="135">
        <f>SUM(E107:E110)</f>
        <v>0</v>
      </c>
      <c r="F111" s="135">
        <f>SUM(F107:F110)</f>
        <v>0</v>
      </c>
      <c r="G111" s="135">
        <f>SUM(G107:G110)</f>
        <v>0</v>
      </c>
      <c r="H111" s="135"/>
      <c r="I111" s="135"/>
    </row>
    <row r="114" spans="1:9" x14ac:dyDescent="0.2">
      <c r="A114" s="108" t="s">
        <v>140</v>
      </c>
      <c r="B114" s="121"/>
      <c r="E114" s="159"/>
      <c r="F114" s="159"/>
      <c r="I114" s="161" t="s">
        <v>139</v>
      </c>
    </row>
    <row r="115" spans="1:9" x14ac:dyDescent="0.2">
      <c r="A115" s="160"/>
      <c r="B115" s="160"/>
      <c r="C115" s="159"/>
      <c r="D115" s="159"/>
      <c r="E115" s="159"/>
      <c r="F115" s="159"/>
    </row>
    <row r="116" spans="1:9" x14ac:dyDescent="0.2">
      <c r="A116" s="119" t="s">
        <v>45</v>
      </c>
      <c r="B116" s="118" t="s">
        <v>46</v>
      </c>
      <c r="C116" s="158" t="s">
        <v>138</v>
      </c>
      <c r="D116" s="158" t="s">
        <v>137</v>
      </c>
      <c r="E116" s="158" t="s">
        <v>136</v>
      </c>
      <c r="F116" s="158" t="s">
        <v>135</v>
      </c>
      <c r="G116" s="157" t="s">
        <v>134</v>
      </c>
      <c r="H116" s="118" t="s">
        <v>133</v>
      </c>
      <c r="I116" s="118" t="s">
        <v>132</v>
      </c>
    </row>
    <row r="117" spans="1:9" x14ac:dyDescent="0.2">
      <c r="A117" s="114"/>
      <c r="B117" s="114"/>
      <c r="C117" s="113"/>
      <c r="D117" s="156"/>
      <c r="E117" s="156"/>
      <c r="F117" s="156"/>
      <c r="G117" s="156"/>
      <c r="H117" s="155"/>
      <c r="I117" s="155"/>
    </row>
    <row r="118" spans="1:9" x14ac:dyDescent="0.2">
      <c r="A118" s="114"/>
      <c r="B118" s="114"/>
      <c r="C118" s="113"/>
      <c r="D118" s="156"/>
      <c r="E118" s="156"/>
      <c r="F118" s="156"/>
      <c r="G118" s="156"/>
      <c r="H118" s="155"/>
      <c r="I118" s="155"/>
    </row>
    <row r="119" spans="1:9" x14ac:dyDescent="0.2">
      <c r="A119" s="114"/>
      <c r="B119" s="114"/>
      <c r="C119" s="113"/>
      <c r="D119" s="156"/>
      <c r="E119" s="156"/>
      <c r="F119" s="156"/>
      <c r="G119" s="156"/>
      <c r="H119" s="155"/>
      <c r="I119" s="155"/>
    </row>
    <row r="120" spans="1:9" x14ac:dyDescent="0.2">
      <c r="A120" s="114"/>
      <c r="B120" s="114"/>
      <c r="C120" s="113"/>
      <c r="D120" s="156"/>
      <c r="E120" s="156"/>
      <c r="F120" s="156"/>
      <c r="G120" s="156"/>
      <c r="H120" s="155"/>
      <c r="I120" s="155"/>
    </row>
    <row r="121" spans="1:9" x14ac:dyDescent="0.2">
      <c r="A121" s="48"/>
      <c r="B121" s="48" t="s">
        <v>131</v>
      </c>
      <c r="C121" s="135">
        <f>SUM(C117:C120)</f>
        <v>0</v>
      </c>
      <c r="D121" s="135">
        <f>SUM(D117:D120)</f>
        <v>0</v>
      </c>
      <c r="E121" s="135">
        <f>SUM(E117:E120)</f>
        <v>0</v>
      </c>
      <c r="F121" s="135">
        <f>SUM(F117:F120)</f>
        <v>0</v>
      </c>
      <c r="G121" s="135">
        <f>SUM(G117:G120)</f>
        <v>0</v>
      </c>
      <c r="H121" s="135"/>
      <c r="I121" s="135"/>
    </row>
    <row r="202" spans="1:8" x14ac:dyDescent="0.2">
      <c r="A202" s="11"/>
      <c r="B202" s="11"/>
      <c r="C202" s="12"/>
      <c r="D202" s="12"/>
      <c r="E202" s="12"/>
      <c r="F202" s="12"/>
      <c r="G202" s="12"/>
      <c r="H202" s="11"/>
    </row>
    <row r="203" spans="1:8" x14ac:dyDescent="0.2">
      <c r="A203" s="68"/>
      <c r="B203" s="69"/>
    </row>
    <row r="204" spans="1:8" x14ac:dyDescent="0.2">
      <c r="A204" s="68"/>
      <c r="B204" s="69"/>
    </row>
    <row r="205" spans="1:8" x14ac:dyDescent="0.2">
      <c r="A205" s="68"/>
      <c r="B205" s="69"/>
    </row>
    <row r="206" spans="1:8" x14ac:dyDescent="0.2">
      <c r="A206" s="68"/>
      <c r="B206" s="69"/>
    </row>
    <row r="207" spans="1:8" x14ac:dyDescent="0.2">
      <c r="A207" s="68"/>
      <c r="B207" s="69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116 C26 C36 C46 C56 C86 C96 C106 C7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116 A26 A36 A46 A56 A86 A96 A106 A7"/>
    <dataValidation allowBlank="1" showInputMessage="1" showErrorMessage="1" prompt="Corresponde al nombre o descripción de la cuenta de acuerdo al Plan de Cuentas emitido por el CONAC." sqref="B46 B26 B56 B86 B96 B106 B116 B36 B7"/>
    <dataValidation allowBlank="1" showInputMessage="1" showErrorMessage="1" prompt="Importe de la cuentas por cobrar con fecha de vencimiento de 1 a 90 días." sqref="D46 D26 D56 D86 D96 D106 D116 D36 D7"/>
    <dataValidation allowBlank="1" showInputMessage="1" showErrorMessage="1" prompt="Importe de la cuentas por cobrar con fecha de vencimiento de 91 a 180 días." sqref="E46 E26 E56 E86 E96 E106 E116 E36 E7"/>
    <dataValidation allowBlank="1" showInputMessage="1" showErrorMessage="1" prompt="Importe de la cuentas por cobrar con fecha de vencimiento de 181 a 365 días." sqref="F46 F26 F56 F86 F96 F106 F116 F36 F7"/>
    <dataValidation allowBlank="1" showInputMessage="1" showErrorMessage="1" prompt="Importe de la cuentas por cobrar con vencimiento mayor a 365 días." sqref="G46 G26 G56 G86 G96 G106 G116 G36 G7"/>
    <dataValidation allowBlank="1" showInputMessage="1" showErrorMessage="1" prompt="Informar sobre caraterísticas cualitativas de la cuenta, ejemplo: acciones implementadas para su recuperación, causas de la demora en su recuperación." sqref="H46 H26 H56 H86 H96 H106 H116 H36 H7"/>
    <dataValidation allowBlank="1" showInputMessage="1" showErrorMessage="1" prompt="Indicar si el deudor ya sobrepasó el plazo estipulado para pago, 90, 180 o 365 días." sqref="I46 I26 I56 I86 I96 I106 I116 I36 I7"/>
  </dataValidations>
  <pageMargins left="0.70866141732283472" right="0.70866141732283472" top="0.74803149606299213" bottom="0.74803149606299213" header="0.31496062992125984" footer="0.31496062992125984"/>
  <pageSetup scale="61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J19" sqref="J19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100</v>
      </c>
      <c r="B2" s="3"/>
      <c r="C2" s="3"/>
      <c r="D2" s="3"/>
      <c r="E2" s="3"/>
      <c r="F2" s="3"/>
      <c r="G2" s="3"/>
      <c r="H2" s="70"/>
    </row>
    <row r="3" spans="1:17" x14ac:dyDescent="0.2">
      <c r="A3" s="3"/>
      <c r="B3" s="3"/>
      <c r="C3" s="3"/>
      <c r="D3" s="3"/>
      <c r="E3" s="3"/>
      <c r="F3" s="3"/>
      <c r="G3" s="3"/>
      <c r="H3" s="70"/>
    </row>
    <row r="4" spans="1:17" ht="11.25" customHeight="1" x14ac:dyDescent="0.2">
      <c r="A4" s="70"/>
      <c r="B4" s="70"/>
      <c r="C4" s="70"/>
      <c r="D4" s="70"/>
      <c r="E4" s="70"/>
      <c r="F4" s="70"/>
      <c r="G4" s="3"/>
      <c r="H4" s="70"/>
    </row>
    <row r="5" spans="1:17" ht="11.25" customHeight="1" x14ac:dyDescent="0.2">
      <c r="A5" s="18" t="s">
        <v>159</v>
      </c>
      <c r="B5" s="19"/>
      <c r="C5" s="19"/>
      <c r="D5" s="19"/>
      <c r="E5" s="19"/>
      <c r="F5" s="16"/>
      <c r="G5" s="16"/>
      <c r="H5" s="82" t="s">
        <v>158</v>
      </c>
    </row>
    <row r="6" spans="1:17" x14ac:dyDescent="0.2">
      <c r="J6" s="357"/>
      <c r="K6" s="357"/>
      <c r="L6" s="357"/>
      <c r="M6" s="357"/>
      <c r="N6" s="357"/>
      <c r="O6" s="357"/>
      <c r="P6" s="357"/>
      <c r="Q6" s="357"/>
    </row>
    <row r="7" spans="1:17" x14ac:dyDescent="0.2">
      <c r="A7" s="3" t="s">
        <v>52</v>
      </c>
    </row>
    <row r="8" spans="1:17" ht="52.5" customHeight="1" x14ac:dyDescent="0.2">
      <c r="A8" s="358" t="s">
        <v>157</v>
      </c>
      <c r="B8" s="358"/>
      <c r="C8" s="358"/>
      <c r="D8" s="358"/>
      <c r="E8" s="358"/>
      <c r="F8" s="358"/>
      <c r="G8" s="358"/>
      <c r="H8" s="358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98" orientation="landscape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4" width="17.7109375" style="70" customWidth="1"/>
    <col min="5" max="16384" width="11.42578125" style="70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100</v>
      </c>
      <c r="B2" s="3"/>
    </row>
    <row r="5" spans="1:4" s="149" customFormat="1" ht="11.25" customHeight="1" x14ac:dyDescent="0.2">
      <c r="A5" s="152" t="s">
        <v>165</v>
      </c>
      <c r="B5" s="70"/>
      <c r="C5" s="174"/>
      <c r="D5" s="173" t="s">
        <v>162</v>
      </c>
    </row>
    <row r="6" spans="1:4" x14ac:dyDescent="0.2">
      <c r="A6" s="172"/>
      <c r="B6" s="172"/>
      <c r="C6" s="171"/>
      <c r="D6" s="170"/>
    </row>
    <row r="7" spans="1:4" ht="15" customHeight="1" x14ac:dyDescent="0.2">
      <c r="A7" s="119" t="s">
        <v>45</v>
      </c>
      <c r="B7" s="118" t="s">
        <v>46</v>
      </c>
      <c r="C7" s="116" t="s">
        <v>115</v>
      </c>
      <c r="D7" s="169" t="s">
        <v>161</v>
      </c>
    </row>
    <row r="8" spans="1:4" x14ac:dyDescent="0.2">
      <c r="A8" s="114"/>
      <c r="B8" s="155"/>
      <c r="C8" s="156"/>
      <c r="D8" s="155"/>
    </row>
    <row r="9" spans="1:4" x14ac:dyDescent="0.2">
      <c r="A9" s="114"/>
      <c r="B9" s="155"/>
      <c r="C9" s="156"/>
      <c r="D9" s="155"/>
    </row>
    <row r="10" spans="1:4" x14ac:dyDescent="0.2">
      <c r="A10" s="114"/>
      <c r="B10" s="155"/>
      <c r="C10" s="156"/>
      <c r="D10" s="155"/>
    </row>
    <row r="11" spans="1:4" x14ac:dyDescent="0.2">
      <c r="A11" s="114"/>
      <c r="B11" s="155"/>
      <c r="C11" s="156"/>
      <c r="D11" s="155"/>
    </row>
    <row r="12" spans="1:4" x14ac:dyDescent="0.2">
      <c r="A12" s="114"/>
      <c r="B12" s="155"/>
      <c r="C12" s="156"/>
      <c r="D12" s="155"/>
    </row>
    <row r="13" spans="1:4" x14ac:dyDescent="0.2">
      <c r="A13" s="114"/>
      <c r="B13" s="155"/>
      <c r="C13" s="156"/>
      <c r="D13" s="155"/>
    </row>
    <row r="14" spans="1:4" x14ac:dyDescent="0.2">
      <c r="A14" s="114"/>
      <c r="B14" s="155"/>
      <c r="C14" s="156"/>
      <c r="D14" s="155"/>
    </row>
    <row r="15" spans="1:4" x14ac:dyDescent="0.2">
      <c r="A15" s="114"/>
      <c r="B15" s="155"/>
      <c r="C15" s="156"/>
      <c r="D15" s="155"/>
    </row>
    <row r="16" spans="1:4" x14ac:dyDescent="0.2">
      <c r="A16" s="175"/>
      <c r="B16" s="175" t="s">
        <v>164</v>
      </c>
      <c r="C16" s="110">
        <f>SUM(C8:C15)</f>
        <v>0</v>
      </c>
      <c r="D16" s="168"/>
    </row>
    <row r="17" spans="1:4" x14ac:dyDescent="0.2">
      <c r="A17" s="46"/>
      <c r="B17" s="46"/>
      <c r="C17" s="122"/>
      <c r="D17" s="46"/>
    </row>
    <row r="18" spans="1:4" x14ac:dyDescent="0.2">
      <c r="A18" s="46"/>
      <c r="B18" s="46"/>
      <c r="C18" s="122"/>
      <c r="D18" s="46"/>
    </row>
    <row r="19" spans="1:4" s="149" customFormat="1" ht="11.25" customHeight="1" x14ac:dyDescent="0.2">
      <c r="A19" s="152" t="s">
        <v>163</v>
      </c>
      <c r="B19" s="46"/>
      <c r="C19" s="174"/>
      <c r="D19" s="173" t="s">
        <v>162</v>
      </c>
    </row>
    <row r="20" spans="1:4" x14ac:dyDescent="0.2">
      <c r="A20" s="172"/>
      <c r="B20" s="172"/>
      <c r="C20" s="171"/>
      <c r="D20" s="170"/>
    </row>
    <row r="21" spans="1:4" ht="15" customHeight="1" x14ac:dyDescent="0.2">
      <c r="A21" s="119" t="s">
        <v>45</v>
      </c>
      <c r="B21" s="118" t="s">
        <v>46</v>
      </c>
      <c r="C21" s="116" t="s">
        <v>115</v>
      </c>
      <c r="D21" s="169" t="s">
        <v>161</v>
      </c>
    </row>
    <row r="22" spans="1:4" x14ac:dyDescent="0.2">
      <c r="A22" s="128"/>
      <c r="B22" s="167"/>
      <c r="C22" s="156"/>
      <c r="D22" s="155"/>
    </row>
    <row r="23" spans="1:4" x14ac:dyDescent="0.2">
      <c r="A23" s="128"/>
      <c r="B23" s="167"/>
      <c r="C23" s="156"/>
      <c r="D23" s="155"/>
    </row>
    <row r="24" spans="1:4" x14ac:dyDescent="0.2">
      <c r="A24" s="128"/>
      <c r="B24" s="167"/>
      <c r="C24" s="156"/>
      <c r="D24" s="155"/>
    </row>
    <row r="25" spans="1:4" x14ac:dyDescent="0.2">
      <c r="A25" s="128"/>
      <c r="B25" s="167"/>
      <c r="C25" s="156"/>
      <c r="D25" s="155"/>
    </row>
    <row r="26" spans="1:4" x14ac:dyDescent="0.2">
      <c r="A26" s="144"/>
      <c r="B26" s="144" t="s">
        <v>160</v>
      </c>
      <c r="C26" s="124">
        <f>SUM(C22:C25)</f>
        <v>0</v>
      </c>
      <c r="D26" s="168"/>
    </row>
    <row r="28" spans="1:4" x14ac:dyDescent="0.2">
      <c r="B28" s="70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F23" sqref="F23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5" width="17.7109375" style="70" customWidth="1"/>
    <col min="6" max="7" width="22.7109375" style="70" customWidth="1"/>
    <col min="8" max="16384" width="11.42578125" style="70"/>
  </cols>
  <sheetData>
    <row r="1" spans="1:7" s="149" customFormat="1" ht="11.25" customHeight="1" x14ac:dyDescent="0.25">
      <c r="A1" s="13" t="s">
        <v>43</v>
      </c>
      <c r="B1" s="13"/>
      <c r="C1" s="181"/>
      <c r="D1" s="13"/>
      <c r="E1" s="13"/>
      <c r="F1" s="13"/>
      <c r="G1" s="182"/>
    </row>
    <row r="2" spans="1:7" s="149" customFormat="1" ht="11.25" customHeight="1" x14ac:dyDescent="0.25">
      <c r="A2" s="13" t="s">
        <v>100</v>
      </c>
      <c r="B2" s="13"/>
      <c r="C2" s="181"/>
      <c r="D2" s="13"/>
      <c r="E2" s="13"/>
      <c r="F2" s="13"/>
      <c r="G2" s="13"/>
    </row>
    <row r="5" spans="1:7" ht="11.25" customHeight="1" x14ac:dyDescent="0.2">
      <c r="A5" s="108" t="s">
        <v>171</v>
      </c>
      <c r="B5" s="108"/>
      <c r="G5" s="82" t="s">
        <v>170</v>
      </c>
    </row>
    <row r="6" spans="1:7" x14ac:dyDescent="0.2">
      <c r="A6" s="179"/>
      <c r="B6" s="179"/>
      <c r="C6" s="180"/>
      <c r="D6" s="179"/>
      <c r="E6" s="179"/>
      <c r="F6" s="179"/>
      <c r="G6" s="179"/>
    </row>
    <row r="7" spans="1:7" ht="15" customHeight="1" x14ac:dyDescent="0.2">
      <c r="A7" s="119" t="s">
        <v>45</v>
      </c>
      <c r="B7" s="118" t="s">
        <v>46</v>
      </c>
      <c r="C7" s="116" t="s">
        <v>115</v>
      </c>
      <c r="D7" s="117" t="s">
        <v>114</v>
      </c>
      <c r="E7" s="117" t="s">
        <v>169</v>
      </c>
      <c r="F7" s="118" t="s">
        <v>168</v>
      </c>
      <c r="G7" s="118" t="s">
        <v>167</v>
      </c>
    </row>
    <row r="8" spans="1:7" x14ac:dyDescent="0.2">
      <c r="A8" s="176"/>
      <c r="B8" s="176"/>
      <c r="C8" s="113"/>
      <c r="D8" s="178"/>
      <c r="E8" s="177"/>
      <c r="F8" s="176"/>
      <c r="G8" s="176"/>
    </row>
    <row r="9" spans="1:7" x14ac:dyDescent="0.2">
      <c r="A9" s="176"/>
      <c r="B9" s="176"/>
      <c r="C9" s="113"/>
      <c r="D9" s="177"/>
      <c r="E9" s="177"/>
      <c r="F9" s="176"/>
      <c r="G9" s="176"/>
    </row>
    <row r="10" spans="1:7" x14ac:dyDescent="0.2">
      <c r="A10" s="176"/>
      <c r="B10" s="176"/>
      <c r="C10" s="113"/>
      <c r="D10" s="177"/>
      <c r="E10" s="177"/>
      <c r="F10" s="176"/>
      <c r="G10" s="176"/>
    </row>
    <row r="11" spans="1:7" x14ac:dyDescent="0.2">
      <c r="A11" s="176"/>
      <c r="B11" s="176"/>
      <c r="C11" s="113"/>
      <c r="D11" s="177"/>
      <c r="E11" s="177"/>
      <c r="F11" s="176"/>
      <c r="G11" s="176"/>
    </row>
    <row r="12" spans="1:7" x14ac:dyDescent="0.2">
      <c r="A12" s="176"/>
      <c r="B12" s="176"/>
      <c r="C12" s="113"/>
      <c r="D12" s="177"/>
      <c r="E12" s="177"/>
      <c r="F12" s="176"/>
      <c r="G12" s="176"/>
    </row>
    <row r="13" spans="1:7" x14ac:dyDescent="0.2">
      <c r="A13" s="176"/>
      <c r="B13" s="176"/>
      <c r="C13" s="113"/>
      <c r="D13" s="177"/>
      <c r="E13" s="177"/>
      <c r="F13" s="176"/>
      <c r="G13" s="176"/>
    </row>
    <row r="14" spans="1:7" x14ac:dyDescent="0.2">
      <c r="A14" s="176"/>
      <c r="B14" s="176"/>
      <c r="C14" s="113"/>
      <c r="D14" s="177"/>
      <c r="E14" s="177"/>
      <c r="F14" s="176"/>
      <c r="G14" s="176"/>
    </row>
    <row r="15" spans="1:7" x14ac:dyDescent="0.2">
      <c r="A15" s="176"/>
      <c r="B15" s="176"/>
      <c r="C15" s="113"/>
      <c r="D15" s="177"/>
      <c r="E15" s="177"/>
      <c r="F15" s="176"/>
      <c r="G15" s="176"/>
    </row>
    <row r="16" spans="1:7" x14ac:dyDescent="0.2">
      <c r="A16" s="48"/>
      <c r="B16" s="48" t="s">
        <v>166</v>
      </c>
      <c r="C16" s="135">
        <f>SUM(C8:C15)</f>
        <v>0</v>
      </c>
      <c r="D16" s="48"/>
      <c r="E16" s="48"/>
      <c r="F16" s="48"/>
      <c r="G16" s="48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zoomScaleNormal="100" zoomScaleSheetLayoutView="100" workbookViewId="0">
      <selection activeCell="D51" sqref="D51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5" width="17.7109375" style="70" customWidth="1"/>
    <col min="6" max="16384" width="11.42578125" style="70"/>
  </cols>
  <sheetData>
    <row r="1" spans="1:5" x14ac:dyDescent="0.2">
      <c r="A1" s="3" t="s">
        <v>43</v>
      </c>
      <c r="B1" s="3"/>
      <c r="C1" s="140"/>
      <c r="D1" s="3"/>
      <c r="E1" s="5"/>
    </row>
    <row r="2" spans="1:5" x14ac:dyDescent="0.2">
      <c r="A2" s="3" t="s">
        <v>100</v>
      </c>
      <c r="B2" s="3"/>
      <c r="C2" s="140"/>
      <c r="D2" s="3"/>
      <c r="E2" s="3"/>
    </row>
    <row r="5" spans="1:5" ht="11.25" customHeight="1" x14ac:dyDescent="0.2">
      <c r="A5" s="108" t="s">
        <v>175</v>
      </c>
      <c r="B5" s="108"/>
      <c r="E5" s="82" t="s">
        <v>174</v>
      </c>
    </row>
    <row r="6" spans="1:5" x14ac:dyDescent="0.2">
      <c r="A6" s="179"/>
      <c r="B6" s="179"/>
      <c r="C6" s="180"/>
      <c r="D6" s="179"/>
      <c r="E6" s="179"/>
    </row>
    <row r="7" spans="1:5" ht="15" customHeight="1" x14ac:dyDescent="0.2">
      <c r="A7" s="119" t="s">
        <v>45</v>
      </c>
      <c r="B7" s="118" t="s">
        <v>46</v>
      </c>
      <c r="C7" s="116" t="s">
        <v>115</v>
      </c>
      <c r="D7" s="117" t="s">
        <v>114</v>
      </c>
      <c r="E7" s="118" t="s">
        <v>173</v>
      </c>
    </row>
    <row r="8" spans="1:5" ht="11.25" customHeight="1" x14ac:dyDescent="0.2">
      <c r="A8" s="178"/>
      <c r="B8" s="178"/>
      <c r="C8" s="145"/>
      <c r="D8" s="178"/>
      <c r="E8" s="178"/>
    </row>
    <row r="9" spans="1:5" ht="11.25" customHeight="1" x14ac:dyDescent="0.2">
      <c r="A9" s="178"/>
      <c r="B9" s="178"/>
      <c r="C9" s="145"/>
      <c r="D9" s="178"/>
      <c r="E9" s="178"/>
    </row>
    <row r="10" spans="1:5" ht="11.25" customHeight="1" x14ac:dyDescent="0.2">
      <c r="A10" s="178"/>
      <c r="B10" s="178"/>
      <c r="C10" s="145"/>
      <c r="D10" s="178"/>
      <c r="E10" s="178"/>
    </row>
    <row r="11" spans="1:5" ht="11.25" customHeight="1" x14ac:dyDescent="0.2">
      <c r="A11" s="178"/>
      <c r="B11" s="178"/>
      <c r="C11" s="145"/>
      <c r="D11" s="178"/>
      <c r="E11" s="178"/>
    </row>
    <row r="12" spans="1:5" ht="11.25" customHeight="1" x14ac:dyDescent="0.2">
      <c r="A12" s="178"/>
      <c r="B12" s="178"/>
      <c r="C12" s="145"/>
      <c r="D12" s="178"/>
      <c r="E12" s="178"/>
    </row>
    <row r="13" spans="1:5" ht="11.25" customHeight="1" x14ac:dyDescent="0.2">
      <c r="A13" s="178"/>
      <c r="B13" s="178"/>
      <c r="C13" s="145"/>
      <c r="D13" s="178"/>
      <c r="E13" s="178"/>
    </row>
    <row r="14" spans="1:5" ht="11.25" customHeight="1" x14ac:dyDescent="0.2">
      <c r="A14" s="178"/>
      <c r="B14" s="178"/>
      <c r="C14" s="145"/>
      <c r="D14" s="178"/>
      <c r="E14" s="178"/>
    </row>
    <row r="15" spans="1:5" x14ac:dyDescent="0.2">
      <c r="A15" s="178"/>
      <c r="B15" s="178"/>
      <c r="C15" s="145"/>
      <c r="D15" s="178"/>
      <c r="E15" s="178"/>
    </row>
    <row r="16" spans="1:5" x14ac:dyDescent="0.2">
      <c r="A16" s="144"/>
      <c r="B16" s="144" t="s">
        <v>172</v>
      </c>
      <c r="C16" s="143">
        <f>SUM(C8:C15)</f>
        <v>0</v>
      </c>
      <c r="D16" s="144"/>
      <c r="E16" s="144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zoomScaleNormal="100" zoomScaleSheetLayoutView="100" workbookViewId="0">
      <selection activeCell="A3" sqref="A3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5" width="17.7109375" style="6" customWidth="1"/>
    <col min="6" max="7" width="17.7109375" style="70" customWidth="1"/>
    <col min="8" max="8" width="8.7109375" style="70" customWidth="1"/>
    <col min="9" max="16384" width="11.42578125" style="70"/>
  </cols>
  <sheetData>
    <row r="1" spans="1:6" x14ac:dyDescent="0.2">
      <c r="A1" s="3" t="s">
        <v>43</v>
      </c>
      <c r="B1" s="3"/>
      <c r="C1" s="140"/>
      <c r="D1" s="140"/>
      <c r="E1" s="140"/>
      <c r="F1" s="5"/>
    </row>
    <row r="2" spans="1:6" x14ac:dyDescent="0.2">
      <c r="A2" s="3" t="s">
        <v>100</v>
      </c>
      <c r="B2" s="3"/>
      <c r="C2" s="140"/>
      <c r="D2" s="140"/>
      <c r="E2" s="140"/>
      <c r="F2" s="132"/>
    </row>
    <row r="3" spans="1:6" x14ac:dyDescent="0.2">
      <c r="F3" s="132"/>
    </row>
    <row r="4" spans="1:6" x14ac:dyDescent="0.2">
      <c r="F4" s="132"/>
    </row>
    <row r="5" spans="1:6" ht="11.25" customHeight="1" x14ac:dyDescent="0.2">
      <c r="A5" s="108" t="s">
        <v>191</v>
      </c>
      <c r="B5" s="108"/>
      <c r="C5" s="185"/>
      <c r="D5" s="185"/>
      <c r="E5" s="185"/>
      <c r="F5" s="161" t="s">
        <v>180</v>
      </c>
    </row>
    <row r="6" spans="1:6" x14ac:dyDescent="0.2">
      <c r="A6" s="188"/>
      <c r="B6" s="188"/>
      <c r="C6" s="185"/>
      <c r="D6" s="187"/>
      <c r="E6" s="187"/>
      <c r="F6" s="186"/>
    </row>
    <row r="7" spans="1:6" ht="15" customHeight="1" x14ac:dyDescent="0.2">
      <c r="A7" s="119" t="s">
        <v>45</v>
      </c>
      <c r="B7" s="118" t="s">
        <v>46</v>
      </c>
      <c r="C7" s="184" t="s">
        <v>47</v>
      </c>
      <c r="D7" s="184" t="s">
        <v>48</v>
      </c>
      <c r="E7" s="184" t="s">
        <v>49</v>
      </c>
      <c r="F7" s="183" t="s">
        <v>179</v>
      </c>
    </row>
    <row r="8" spans="1:6" x14ac:dyDescent="0.2">
      <c r="A8" s="114" t="s">
        <v>500</v>
      </c>
      <c r="B8" s="114" t="s">
        <v>501</v>
      </c>
      <c r="C8" s="113"/>
      <c r="D8" s="113"/>
      <c r="E8" s="113"/>
      <c r="F8" s="113"/>
    </row>
    <row r="9" spans="1:6" x14ac:dyDescent="0.2">
      <c r="A9" s="114" t="s">
        <v>502</v>
      </c>
      <c r="B9" s="114" t="s">
        <v>503</v>
      </c>
      <c r="C9" s="113">
        <v>32260321.899999999</v>
      </c>
      <c r="D9" s="113">
        <v>32260321.899999999</v>
      </c>
      <c r="E9" s="113">
        <v>0</v>
      </c>
      <c r="F9" s="113"/>
    </row>
    <row r="10" spans="1:6" x14ac:dyDescent="0.2">
      <c r="A10" s="114" t="s">
        <v>504</v>
      </c>
      <c r="B10" s="114" t="s">
        <v>505</v>
      </c>
      <c r="C10" s="113">
        <v>39388350.82</v>
      </c>
      <c r="D10" s="113">
        <v>39388350.82</v>
      </c>
      <c r="E10" s="113">
        <v>0</v>
      </c>
      <c r="F10" s="113"/>
    </row>
    <row r="11" spans="1:6" x14ac:dyDescent="0.2">
      <c r="A11" s="114"/>
      <c r="B11" s="114"/>
      <c r="C11" s="113"/>
      <c r="D11" s="113"/>
      <c r="E11" s="113"/>
      <c r="F11" s="113"/>
    </row>
    <row r="12" spans="1:6" x14ac:dyDescent="0.2">
      <c r="A12" s="114"/>
      <c r="B12" s="114"/>
      <c r="C12" s="113"/>
      <c r="D12" s="113"/>
      <c r="E12" s="113"/>
      <c r="F12" s="113"/>
    </row>
    <row r="13" spans="1:6" x14ac:dyDescent="0.2">
      <c r="A13" s="114"/>
      <c r="B13" s="114"/>
      <c r="C13" s="113"/>
      <c r="D13" s="113"/>
      <c r="E13" s="113"/>
      <c r="F13" s="113"/>
    </row>
    <row r="14" spans="1:6" x14ac:dyDescent="0.2">
      <c r="A14" s="114"/>
      <c r="B14" s="114"/>
      <c r="C14" s="113"/>
      <c r="D14" s="113"/>
      <c r="E14" s="113"/>
      <c r="F14" s="113"/>
    </row>
    <row r="15" spans="1:6" x14ac:dyDescent="0.2">
      <c r="A15" s="114"/>
      <c r="B15" s="114"/>
      <c r="C15" s="113"/>
      <c r="D15" s="113"/>
      <c r="E15" s="113"/>
      <c r="F15" s="113"/>
    </row>
    <row r="16" spans="1:6" x14ac:dyDescent="0.2">
      <c r="A16" s="48"/>
      <c r="B16" s="48" t="s">
        <v>190</v>
      </c>
      <c r="C16" s="135">
        <f>SUM(C8:C15)</f>
        <v>71648672.719999999</v>
      </c>
      <c r="D16" s="135">
        <f>SUM(D8:D15)</f>
        <v>71648672.719999999</v>
      </c>
      <c r="E16" s="135">
        <f>SUM(E8:E15)</f>
        <v>0</v>
      </c>
      <c r="F16" s="135"/>
    </row>
    <row r="17" spans="1:6" x14ac:dyDescent="0.2">
      <c r="A17" s="46"/>
      <c r="B17" s="46"/>
      <c r="C17" s="122"/>
      <c r="D17" s="122"/>
      <c r="E17" s="122"/>
      <c r="F17" s="46"/>
    </row>
    <row r="18" spans="1:6" x14ac:dyDescent="0.2">
      <c r="A18" s="46"/>
      <c r="B18" s="46"/>
      <c r="C18" s="122"/>
      <c r="D18" s="122"/>
      <c r="E18" s="122"/>
      <c r="F18" s="46"/>
    </row>
    <row r="19" spans="1:6" ht="11.25" customHeight="1" x14ac:dyDescent="0.2">
      <c r="A19" s="108" t="s">
        <v>189</v>
      </c>
      <c r="B19" s="46"/>
      <c r="C19" s="185"/>
      <c r="D19" s="185"/>
      <c r="E19" s="185"/>
      <c r="F19" s="161" t="s">
        <v>180</v>
      </c>
    </row>
    <row r="20" spans="1:6" ht="12.75" customHeight="1" x14ac:dyDescent="0.2">
      <c r="A20" s="172"/>
      <c r="B20" s="172"/>
      <c r="C20" s="120"/>
    </row>
    <row r="21" spans="1:6" ht="15" customHeight="1" x14ac:dyDescent="0.2">
      <c r="A21" s="119" t="s">
        <v>45</v>
      </c>
      <c r="B21" s="118" t="s">
        <v>46</v>
      </c>
      <c r="C21" s="184" t="s">
        <v>47</v>
      </c>
      <c r="D21" s="184" t="s">
        <v>48</v>
      </c>
      <c r="E21" s="184" t="s">
        <v>49</v>
      </c>
      <c r="F21" s="183" t="s">
        <v>179</v>
      </c>
    </row>
    <row r="22" spans="1:6" x14ac:dyDescent="0.2">
      <c r="A22" s="347" t="s">
        <v>506</v>
      </c>
      <c r="B22" s="342" t="str">
        <f>+VLOOKUP($A22,[1]Hoja3!$B$2:$G$685,2,FALSE)</f>
        <v>BIENES MUEBLES</v>
      </c>
      <c r="C22" s="339"/>
      <c r="D22" s="339"/>
      <c r="E22" s="113"/>
      <c r="F22" s="113"/>
    </row>
    <row r="23" spans="1:6" x14ac:dyDescent="0.2">
      <c r="A23" s="114" t="s">
        <v>507</v>
      </c>
      <c r="B23" s="339" t="str">
        <f>+VLOOKUP($A23,[1]Hoja3!$B$2:$G$685,2,FALSE)</f>
        <v>MUEBLES DE OFICINA Y ESTANTERIA</v>
      </c>
      <c r="C23" s="339">
        <f>+VLOOKUP($A23,[1]Hoja3!$B$2:$G$685,3,FALSE)</f>
        <v>8225667.0499999998</v>
      </c>
      <c r="D23" s="339">
        <f>+VLOOKUP($A23,[1]Hoja3!$B$2:$G$685,6,FALSE)</f>
        <v>8225667.0499999998</v>
      </c>
      <c r="E23" s="113">
        <f t="shared" ref="E23:E37" si="0">+D23-C23</f>
        <v>0</v>
      </c>
      <c r="F23" s="113"/>
    </row>
    <row r="24" spans="1:6" x14ac:dyDescent="0.2">
      <c r="A24" s="114" t="s">
        <v>508</v>
      </c>
      <c r="B24" s="339" t="str">
        <f>+VLOOKUP($A24,[1]Hoja3!$B$2:$G$685,2,FALSE)</f>
        <v>EQUIPO DE COMPUTO Y DE TECNOLOGIA DE LA</v>
      </c>
      <c r="C24" s="339">
        <f>+VLOOKUP($A24,[1]Hoja3!$B$2:$G$685,3,FALSE)</f>
        <v>3841083.45</v>
      </c>
      <c r="D24" s="339">
        <f>+VLOOKUP($A24,[1]Hoja3!$B$2:$G$685,6,FALSE)</f>
        <v>3858982.45</v>
      </c>
      <c r="E24" s="113">
        <f t="shared" si="0"/>
        <v>17899</v>
      </c>
      <c r="F24" s="113"/>
    </row>
    <row r="25" spans="1:6" x14ac:dyDescent="0.2">
      <c r="A25" s="114" t="s">
        <v>509</v>
      </c>
      <c r="B25" s="339" t="str">
        <f>+VLOOKUP($A25,[1]Hoja3!$B$2:$G$685,2,FALSE)</f>
        <v>OTROS MOBILIARIOS Y EQUIPO DE ADMINISTRA</v>
      </c>
      <c r="C25" s="339">
        <f>+VLOOKUP($A25,[1]Hoja3!$B$2:$G$685,3,FALSE)</f>
        <v>2417046.04</v>
      </c>
      <c r="D25" s="339">
        <f>+VLOOKUP($A25,[1]Hoja3!$B$2:$G$685,6,FALSE)</f>
        <v>2417046.04</v>
      </c>
      <c r="E25" s="113">
        <f t="shared" si="0"/>
        <v>0</v>
      </c>
      <c r="F25" s="113"/>
    </row>
    <row r="26" spans="1:6" x14ac:dyDescent="0.2">
      <c r="A26" s="114" t="s">
        <v>510</v>
      </c>
      <c r="B26" s="339" t="str">
        <f>+VLOOKUP($A26,[1]Hoja3!$B$2:$G$685,2,FALSE)</f>
        <v>APARATOS DEPORTIVOS</v>
      </c>
      <c r="C26" s="339">
        <f>+VLOOKUP($A26,[1]Hoja3!$B$2:$G$685,3,FALSE)</f>
        <v>89814.54</v>
      </c>
      <c r="D26" s="339">
        <f>+VLOOKUP($A26,[1]Hoja3!$B$2:$G$685,6,FALSE)</f>
        <v>89814.54</v>
      </c>
      <c r="E26" s="113">
        <f t="shared" si="0"/>
        <v>0</v>
      </c>
      <c r="F26" s="113"/>
    </row>
    <row r="27" spans="1:6" x14ac:dyDescent="0.2">
      <c r="A27" s="114" t="s">
        <v>511</v>
      </c>
      <c r="B27" s="339" t="str">
        <f>+VLOOKUP($A27,[1]Hoja3!$B$2:$G$685,2,FALSE)</f>
        <v>OTRO MOBILIARIO Y EQUIPO EDUCACIONAL Y R</v>
      </c>
      <c r="C27" s="339">
        <f>+VLOOKUP($A27,[1]Hoja3!$B$2:$G$685,3,FALSE)</f>
        <v>616751.77</v>
      </c>
      <c r="D27" s="339">
        <f>+VLOOKUP($A27,[1]Hoja3!$B$2:$G$685,6,FALSE)</f>
        <v>616751.77</v>
      </c>
      <c r="E27" s="113">
        <f t="shared" si="0"/>
        <v>0</v>
      </c>
      <c r="F27" s="113"/>
    </row>
    <row r="28" spans="1:6" x14ac:dyDescent="0.2">
      <c r="A28" s="114" t="s">
        <v>512</v>
      </c>
      <c r="B28" s="339" t="str">
        <f>+VLOOKUP($A28,[1]Hoja3!$B$2:$G$685,2,FALSE)</f>
        <v>EQUIPO MEDICO Y DE LABORATORIO</v>
      </c>
      <c r="C28" s="339">
        <f>+VLOOKUP($A28,[1]Hoja3!$B$2:$G$685,3,FALSE)</f>
        <v>3086939.26</v>
      </c>
      <c r="D28" s="339">
        <f>+VLOOKUP($A28,[1]Hoja3!$B$2:$G$685,6,FALSE)</f>
        <v>3086939.26</v>
      </c>
      <c r="E28" s="113">
        <f t="shared" si="0"/>
        <v>0</v>
      </c>
      <c r="F28" s="113"/>
    </row>
    <row r="29" spans="1:6" x14ac:dyDescent="0.2">
      <c r="A29" s="114" t="s">
        <v>513</v>
      </c>
      <c r="B29" s="339" t="str">
        <f>+VLOOKUP($A29,[1]Hoja3!$B$2:$G$685,2,FALSE)</f>
        <v>VEHICULOS Y EQUIPO</v>
      </c>
      <c r="C29" s="339">
        <f>+VLOOKUP($A29,[1]Hoja3!$B$2:$G$685,3,FALSE)</f>
        <v>10398503.68</v>
      </c>
      <c r="D29" s="339">
        <f>+VLOOKUP($A29,[1]Hoja3!$B$2:$G$685,6,FALSE)</f>
        <v>11225130.68</v>
      </c>
      <c r="E29" s="113">
        <f t="shared" si="0"/>
        <v>826627</v>
      </c>
      <c r="F29" s="113"/>
    </row>
    <row r="30" spans="1:6" x14ac:dyDescent="0.2">
      <c r="A30" s="114" t="s">
        <v>514</v>
      </c>
      <c r="B30" s="339" t="str">
        <f>+VLOOKUP($A30,[1]Hoja3!$B$2:$G$685,2,FALSE)</f>
        <v>CARROCERIAS Y REMOLQUES</v>
      </c>
      <c r="C30" s="339">
        <f>+VLOOKUP($A30,[1]Hoja3!$B$2:$G$685,3,FALSE)</f>
        <v>120606</v>
      </c>
      <c r="D30" s="339">
        <f>+VLOOKUP($A30,[1]Hoja3!$B$2:$G$685,6,FALSE)</f>
        <v>268998.98</v>
      </c>
      <c r="E30" s="113">
        <f t="shared" si="0"/>
        <v>148392.97999999998</v>
      </c>
      <c r="F30" s="113"/>
    </row>
    <row r="31" spans="1:6" x14ac:dyDescent="0.2">
      <c r="A31" s="114" t="s">
        <v>515</v>
      </c>
      <c r="B31" s="339" t="str">
        <f>+VLOOKUP($A31,[1]Hoja3!$B$2:$G$685,2,FALSE)</f>
        <v>EQUIPO DE SEGURIDAD</v>
      </c>
      <c r="C31" s="339">
        <f>+VLOOKUP($A31,[1]Hoja3!$B$2:$G$685,3,FALSE)</f>
        <v>254985.71</v>
      </c>
      <c r="D31" s="339">
        <f>+VLOOKUP($A31,[1]Hoja3!$B$2:$G$685,6,FALSE)</f>
        <v>254985.71</v>
      </c>
      <c r="E31" s="113">
        <f t="shared" si="0"/>
        <v>0</v>
      </c>
      <c r="F31" s="113"/>
    </row>
    <row r="32" spans="1:6" x14ac:dyDescent="0.2">
      <c r="A32" s="114" t="s">
        <v>516</v>
      </c>
      <c r="B32" s="339" t="str">
        <f>+VLOOKUP($A32,[1]Hoja3!$B$2:$G$685,2,FALSE)</f>
        <v>SISTEMAS DE SEGURIDAD</v>
      </c>
      <c r="C32" s="339">
        <f>+VLOOKUP($A32,[1]Hoja3!$B$2:$G$685,3,FALSE)</f>
        <v>384659.72</v>
      </c>
      <c r="D32" s="339">
        <f>+VLOOKUP($A32,[1]Hoja3!$B$2:$G$685,6,FALSE)</f>
        <v>384659.72</v>
      </c>
      <c r="E32" s="113">
        <f t="shared" si="0"/>
        <v>0</v>
      </c>
      <c r="F32" s="113"/>
    </row>
    <row r="33" spans="1:8" x14ac:dyDescent="0.2">
      <c r="A33" s="114" t="s">
        <v>517</v>
      </c>
      <c r="B33" s="339" t="str">
        <f>+VLOOKUP($A33,[1]Hoja3!$B$2:$G$685,2,FALSE)</f>
        <v>MAQUINARIA Y EQUIPO</v>
      </c>
      <c r="C33" s="339">
        <f>+VLOOKUP($A33,[1]Hoja3!$B$2:$G$685,3,FALSE)</f>
        <v>325913.05</v>
      </c>
      <c r="D33" s="339">
        <f>+VLOOKUP($A33,[1]Hoja3!$B$2:$G$685,6,FALSE)</f>
        <v>325913.05</v>
      </c>
      <c r="E33" s="113">
        <f t="shared" si="0"/>
        <v>0</v>
      </c>
      <c r="F33" s="113"/>
    </row>
    <row r="34" spans="1:8" x14ac:dyDescent="0.2">
      <c r="A34" s="114" t="s">
        <v>518</v>
      </c>
      <c r="B34" s="339" t="str">
        <f>+VLOOKUP($A34,[1]Hoja3!$B$2:$G$685,2,FALSE)</f>
        <v>SIST AIRE ACOND CALEF REFRI INDUST COM</v>
      </c>
      <c r="C34" s="339">
        <f>+VLOOKUP($A34,[1]Hoja3!$B$2:$G$685,3,FALSE)</f>
        <v>54990.33</v>
      </c>
      <c r="D34" s="339">
        <f>+VLOOKUP($A34,[1]Hoja3!$B$2:$G$685,6,FALSE)</f>
        <v>54990.33</v>
      </c>
      <c r="E34" s="113">
        <f t="shared" si="0"/>
        <v>0</v>
      </c>
      <c r="F34" s="113"/>
    </row>
    <row r="35" spans="1:8" x14ac:dyDescent="0.2">
      <c r="A35" s="114" t="s">
        <v>519</v>
      </c>
      <c r="B35" s="339" t="str">
        <f>+VLOOKUP($A35,[1]Hoja3!$B$2:$G$685,2,FALSE)</f>
        <v>EQUIPO DE COMUNICACION</v>
      </c>
      <c r="C35" s="339">
        <f>+VLOOKUP($A35,[1]Hoja3!$B$2:$G$685,3,FALSE)</f>
        <v>176400.63</v>
      </c>
      <c r="D35" s="339">
        <f>+VLOOKUP($A35,[1]Hoja3!$B$2:$G$685,6,FALSE)</f>
        <v>176400.63</v>
      </c>
      <c r="E35" s="113">
        <f t="shared" si="0"/>
        <v>0</v>
      </c>
      <c r="F35" s="113"/>
    </row>
    <row r="36" spans="1:8" x14ac:dyDescent="0.2">
      <c r="A36" s="114" t="s">
        <v>520</v>
      </c>
      <c r="B36" s="339" t="str">
        <f>+VLOOKUP($A36,[1]Hoja3!$B$2:$G$685,2,FALSE)</f>
        <v>HERRAMIENTAS Y MAQUINARIA</v>
      </c>
      <c r="C36" s="339">
        <f>+VLOOKUP($A36,[1]Hoja3!$B$2:$G$685,3,FALSE)</f>
        <v>242511.67</v>
      </c>
      <c r="D36" s="339">
        <f>+VLOOKUP($A36,[1]Hoja3!$B$2:$G$685,6,FALSE)</f>
        <v>242511.67</v>
      </c>
      <c r="E36" s="113">
        <f t="shared" si="0"/>
        <v>0</v>
      </c>
      <c r="F36" s="113"/>
    </row>
    <row r="37" spans="1:8" x14ac:dyDescent="0.2">
      <c r="A37" s="114" t="s">
        <v>521</v>
      </c>
      <c r="B37" s="339" t="str">
        <f>+VLOOKUP($A37,[1]Hoja3!$B$2:$G$685,2,FALSE)</f>
        <v>OTROS EQUIPOS</v>
      </c>
      <c r="C37" s="339">
        <f>+VLOOKUP($A37,[1]Hoja3!$B$2:$G$685,3,FALSE)</f>
        <v>302497.77</v>
      </c>
      <c r="D37" s="339">
        <f>+VLOOKUP($A37,[1]Hoja3!$B$2:$G$685,6,FALSE)</f>
        <v>302497.77</v>
      </c>
      <c r="E37" s="113">
        <f t="shared" si="0"/>
        <v>0</v>
      </c>
      <c r="F37" s="113"/>
    </row>
    <row r="38" spans="1:8" x14ac:dyDescent="0.2">
      <c r="A38" s="114"/>
      <c r="B38" s="155"/>
      <c r="C38" s="156"/>
      <c r="D38" s="156"/>
      <c r="E38" s="156"/>
      <c r="F38" s="155"/>
    </row>
    <row r="39" spans="1:8" x14ac:dyDescent="0.2">
      <c r="A39" s="114"/>
      <c r="B39" s="155"/>
      <c r="C39" s="156"/>
      <c r="D39" s="156"/>
      <c r="E39" s="156"/>
      <c r="F39" s="155"/>
    </row>
    <row r="40" spans="1:8" x14ac:dyDescent="0.2">
      <c r="A40" s="114"/>
      <c r="B40" s="155"/>
      <c r="C40" s="156"/>
      <c r="D40" s="156"/>
      <c r="E40" s="156"/>
      <c r="F40" s="155"/>
    </row>
    <row r="41" spans="1:8" x14ac:dyDescent="0.2">
      <c r="A41" s="48"/>
      <c r="B41" s="48" t="s">
        <v>188</v>
      </c>
      <c r="C41" s="135">
        <f>SUM(C23:C40)</f>
        <v>30538370.669999998</v>
      </c>
      <c r="D41" s="135">
        <f>SUM(D23:D40)</f>
        <v>31531289.649999999</v>
      </c>
      <c r="E41" s="135">
        <f>SUM(E23:E40)</f>
        <v>992918.98</v>
      </c>
      <c r="F41" s="135"/>
    </row>
    <row r="42" spans="1:8" s="7" customFormat="1" x14ac:dyDescent="0.2">
      <c r="A42" s="45"/>
      <c r="B42" s="45"/>
      <c r="C42" s="10"/>
      <c r="D42" s="10"/>
      <c r="E42" s="10"/>
      <c r="F42" s="10"/>
    </row>
    <row r="43" spans="1:8" s="7" customFormat="1" x14ac:dyDescent="0.2">
      <c r="A43" s="45"/>
      <c r="B43" s="45"/>
      <c r="C43" s="10"/>
      <c r="D43" s="10"/>
      <c r="E43" s="10"/>
      <c r="F43" s="10"/>
    </row>
    <row r="44" spans="1:8" s="7" customFormat="1" ht="11.25" customHeight="1" x14ac:dyDescent="0.2">
      <c r="A44" s="108" t="s">
        <v>187</v>
      </c>
      <c r="B44" s="108"/>
      <c r="C44" s="185"/>
      <c r="D44" s="185"/>
      <c r="E44" s="185"/>
      <c r="G44" s="161" t="s">
        <v>180</v>
      </c>
    </row>
    <row r="45" spans="1:8" s="7" customFormat="1" x14ac:dyDescent="0.2">
      <c r="A45" s="172"/>
      <c r="B45" s="172"/>
      <c r="C45" s="120"/>
      <c r="D45" s="6"/>
      <c r="E45" s="6"/>
      <c r="F45" s="70"/>
    </row>
    <row r="46" spans="1:8" s="7" customFormat="1" ht="27.95" customHeight="1" x14ac:dyDescent="0.2">
      <c r="A46" s="119" t="s">
        <v>45</v>
      </c>
      <c r="B46" s="118" t="s">
        <v>46</v>
      </c>
      <c r="C46" s="184" t="s">
        <v>47</v>
      </c>
      <c r="D46" s="184" t="s">
        <v>48</v>
      </c>
      <c r="E46" s="184" t="s">
        <v>49</v>
      </c>
      <c r="F46" s="183" t="s">
        <v>179</v>
      </c>
      <c r="G46" s="183" t="s">
        <v>178</v>
      </c>
      <c r="H46" s="183" t="s">
        <v>177</v>
      </c>
    </row>
    <row r="47" spans="1:8" s="7" customFormat="1" x14ac:dyDescent="0.2">
      <c r="A47" s="114"/>
      <c r="B47" s="155"/>
      <c r="C47" s="113"/>
      <c r="D47" s="156"/>
      <c r="E47" s="156"/>
      <c r="F47" s="155"/>
      <c r="G47" s="155"/>
      <c r="H47" s="155"/>
    </row>
    <row r="48" spans="1:8" s="7" customFormat="1" x14ac:dyDescent="0.2">
      <c r="A48" s="114"/>
      <c r="B48" s="155"/>
      <c r="C48" s="113"/>
      <c r="D48" s="156"/>
      <c r="E48" s="156"/>
      <c r="F48" s="155"/>
      <c r="G48" s="155"/>
      <c r="H48" s="155"/>
    </row>
    <row r="49" spans="1:8" s="7" customFormat="1" x14ac:dyDescent="0.2">
      <c r="A49" s="114"/>
      <c r="B49" s="155"/>
      <c r="C49" s="113"/>
      <c r="D49" s="156"/>
      <c r="E49" s="156"/>
      <c r="F49" s="155"/>
      <c r="G49" s="155"/>
      <c r="H49" s="155"/>
    </row>
    <row r="50" spans="1:8" s="7" customFormat="1" x14ac:dyDescent="0.2">
      <c r="A50" s="114"/>
      <c r="B50" s="155"/>
      <c r="C50" s="113"/>
      <c r="D50" s="156"/>
      <c r="E50" s="156"/>
      <c r="F50" s="155"/>
      <c r="G50" s="155"/>
      <c r="H50" s="155"/>
    </row>
    <row r="51" spans="1:8" s="7" customFormat="1" x14ac:dyDescent="0.2">
      <c r="A51" s="48"/>
      <c r="B51" s="48" t="s">
        <v>186</v>
      </c>
      <c r="C51" s="135">
        <f>SUM(C47:C50)</f>
        <v>0</v>
      </c>
      <c r="D51" s="135">
        <f>SUM(D47:D50)</f>
        <v>0</v>
      </c>
      <c r="E51" s="135">
        <f>SUM(E47:E50)</f>
        <v>0</v>
      </c>
      <c r="F51" s="135"/>
      <c r="G51" s="135"/>
      <c r="H51" s="135"/>
    </row>
    <row r="52" spans="1:8" s="7" customFormat="1" x14ac:dyDescent="0.2">
      <c r="A52" s="14"/>
      <c r="B52" s="14"/>
      <c r="C52" s="15"/>
      <c r="D52" s="15"/>
      <c r="E52" s="15"/>
      <c r="F52" s="10"/>
    </row>
    <row r="54" spans="1:8" x14ac:dyDescent="0.2">
      <c r="A54" s="108" t="s">
        <v>185</v>
      </c>
      <c r="B54" s="108"/>
      <c r="C54" s="185"/>
      <c r="D54" s="185"/>
      <c r="E54" s="185"/>
      <c r="G54" s="161" t="s">
        <v>180</v>
      </c>
    </row>
    <row r="55" spans="1:8" x14ac:dyDescent="0.2">
      <c r="A55" s="172"/>
      <c r="B55" s="172"/>
      <c r="C55" s="120"/>
      <c r="H55" s="6"/>
    </row>
    <row r="56" spans="1:8" ht="27.95" customHeight="1" x14ac:dyDescent="0.2">
      <c r="A56" s="119" t="s">
        <v>45</v>
      </c>
      <c r="B56" s="118" t="s">
        <v>46</v>
      </c>
      <c r="C56" s="184" t="s">
        <v>47</v>
      </c>
      <c r="D56" s="184" t="s">
        <v>48</v>
      </c>
      <c r="E56" s="184" t="s">
        <v>49</v>
      </c>
      <c r="F56" s="183" t="s">
        <v>179</v>
      </c>
      <c r="G56" s="183" t="s">
        <v>178</v>
      </c>
      <c r="H56" s="183" t="s">
        <v>177</v>
      </c>
    </row>
    <row r="57" spans="1:8" x14ac:dyDescent="0.2">
      <c r="A57" s="114"/>
      <c r="B57" s="155"/>
      <c r="C57" s="113"/>
      <c r="D57" s="156"/>
      <c r="E57" s="156"/>
      <c r="F57" s="155"/>
      <c r="G57" s="155"/>
      <c r="H57" s="155"/>
    </row>
    <row r="58" spans="1:8" x14ac:dyDescent="0.2">
      <c r="A58" s="114"/>
      <c r="B58" s="155"/>
      <c r="C58" s="113"/>
      <c r="D58" s="156"/>
      <c r="E58" s="156"/>
      <c r="F58" s="155"/>
      <c r="G58" s="155"/>
      <c r="H58" s="155"/>
    </row>
    <row r="59" spans="1:8" x14ac:dyDescent="0.2">
      <c r="A59" s="114"/>
      <c r="B59" s="155"/>
      <c r="C59" s="113"/>
      <c r="D59" s="156"/>
      <c r="E59" s="156"/>
      <c r="F59" s="155"/>
      <c r="G59" s="155"/>
      <c r="H59" s="155"/>
    </row>
    <row r="60" spans="1:8" x14ac:dyDescent="0.2">
      <c r="A60" s="114"/>
      <c r="B60" s="155"/>
      <c r="C60" s="113"/>
      <c r="D60" s="156"/>
      <c r="E60" s="156"/>
      <c r="F60" s="155"/>
      <c r="G60" s="155"/>
      <c r="H60" s="155"/>
    </row>
    <row r="61" spans="1:8" x14ac:dyDescent="0.2">
      <c r="A61" s="48"/>
      <c r="B61" s="48" t="s">
        <v>184</v>
      </c>
      <c r="C61" s="135">
        <f>SUM(C57:C60)</f>
        <v>0</v>
      </c>
      <c r="D61" s="135">
        <f>SUM(D57:D60)</f>
        <v>0</v>
      </c>
      <c r="E61" s="135">
        <f>SUM(E57:E60)</f>
        <v>0</v>
      </c>
      <c r="F61" s="135"/>
      <c r="G61" s="135"/>
      <c r="H61" s="135"/>
    </row>
    <row r="64" spans="1:8" x14ac:dyDescent="0.2">
      <c r="A64" s="108" t="s">
        <v>183</v>
      </c>
      <c r="B64" s="108"/>
      <c r="C64" s="185"/>
      <c r="D64" s="185"/>
      <c r="E64" s="185"/>
      <c r="G64" s="161" t="s">
        <v>180</v>
      </c>
    </row>
    <row r="65" spans="1:8" x14ac:dyDescent="0.2">
      <c r="A65" s="172"/>
      <c r="B65" s="172"/>
      <c r="C65" s="120"/>
    </row>
    <row r="66" spans="1:8" ht="27.95" customHeight="1" x14ac:dyDescent="0.2">
      <c r="A66" s="119" t="s">
        <v>45</v>
      </c>
      <c r="B66" s="118" t="s">
        <v>46</v>
      </c>
      <c r="C66" s="184" t="s">
        <v>47</v>
      </c>
      <c r="D66" s="184" t="s">
        <v>48</v>
      </c>
      <c r="E66" s="184" t="s">
        <v>49</v>
      </c>
      <c r="F66" s="183" t="s">
        <v>179</v>
      </c>
      <c r="G66" s="183" t="s">
        <v>178</v>
      </c>
      <c r="H66" s="183" t="s">
        <v>177</v>
      </c>
    </row>
    <row r="67" spans="1:8" x14ac:dyDescent="0.2">
      <c r="A67" s="114"/>
      <c r="B67" s="155"/>
      <c r="C67" s="113"/>
      <c r="D67" s="156"/>
      <c r="E67" s="156"/>
      <c r="F67" s="155"/>
      <c r="G67" s="155"/>
      <c r="H67" s="155"/>
    </row>
    <row r="68" spans="1:8" x14ac:dyDescent="0.2">
      <c r="A68" s="114"/>
      <c r="B68" s="155"/>
      <c r="C68" s="113"/>
      <c r="D68" s="156"/>
      <c r="E68" s="156"/>
      <c r="F68" s="155"/>
      <c r="G68" s="155"/>
      <c r="H68" s="155"/>
    </row>
    <row r="69" spans="1:8" x14ac:dyDescent="0.2">
      <c r="A69" s="114"/>
      <c r="B69" s="155"/>
      <c r="C69" s="113"/>
      <c r="D69" s="156"/>
      <c r="E69" s="156"/>
      <c r="F69" s="155"/>
      <c r="G69" s="155"/>
      <c r="H69" s="155"/>
    </row>
    <row r="70" spans="1:8" x14ac:dyDescent="0.2">
      <c r="A70" s="114"/>
      <c r="B70" s="155"/>
      <c r="C70" s="113"/>
      <c r="D70" s="156"/>
      <c r="E70" s="156"/>
      <c r="F70" s="155"/>
      <c r="G70" s="155"/>
      <c r="H70" s="155"/>
    </row>
    <row r="71" spans="1:8" x14ac:dyDescent="0.2">
      <c r="A71" s="48"/>
      <c r="B71" s="48" t="s">
        <v>182</v>
      </c>
      <c r="C71" s="135">
        <f>SUM(C67:C70)</f>
        <v>0</v>
      </c>
      <c r="D71" s="135">
        <f>SUM(D67:D70)</f>
        <v>0</v>
      </c>
      <c r="E71" s="135">
        <f>SUM(E67:E70)</f>
        <v>0</v>
      </c>
      <c r="F71" s="135"/>
      <c r="G71" s="135"/>
      <c r="H71" s="135"/>
    </row>
    <row r="74" spans="1:8" x14ac:dyDescent="0.2">
      <c r="A74" s="108" t="s">
        <v>181</v>
      </c>
      <c r="B74" s="108"/>
      <c r="C74" s="185"/>
      <c r="D74" s="185"/>
      <c r="E74" s="185"/>
      <c r="G74" s="161" t="s">
        <v>180</v>
      </c>
    </row>
    <row r="75" spans="1:8" x14ac:dyDescent="0.2">
      <c r="A75" s="172"/>
      <c r="B75" s="172"/>
      <c r="C75" s="120"/>
    </row>
    <row r="76" spans="1:8" ht="27.95" customHeight="1" x14ac:dyDescent="0.2">
      <c r="A76" s="119" t="s">
        <v>45</v>
      </c>
      <c r="B76" s="118" t="s">
        <v>46</v>
      </c>
      <c r="C76" s="184" t="s">
        <v>47</v>
      </c>
      <c r="D76" s="184" t="s">
        <v>48</v>
      </c>
      <c r="E76" s="184" t="s">
        <v>49</v>
      </c>
      <c r="F76" s="183" t="s">
        <v>179</v>
      </c>
      <c r="G76" s="183" t="s">
        <v>178</v>
      </c>
      <c r="H76" s="183" t="s">
        <v>177</v>
      </c>
    </row>
    <row r="77" spans="1:8" x14ac:dyDescent="0.2">
      <c r="A77" s="114"/>
      <c r="B77" s="155"/>
      <c r="C77" s="113"/>
      <c r="D77" s="156"/>
      <c r="E77" s="156"/>
      <c r="F77" s="155"/>
      <c r="G77" s="155"/>
      <c r="H77" s="155"/>
    </row>
    <row r="78" spans="1:8" x14ac:dyDescent="0.2">
      <c r="A78" s="114"/>
      <c r="B78" s="155"/>
      <c r="C78" s="113"/>
      <c r="D78" s="156"/>
      <c r="E78" s="156"/>
      <c r="F78" s="155"/>
      <c r="G78" s="155"/>
      <c r="H78" s="155"/>
    </row>
    <row r="79" spans="1:8" x14ac:dyDescent="0.2">
      <c r="A79" s="114"/>
      <c r="B79" s="155"/>
      <c r="C79" s="113"/>
      <c r="D79" s="156"/>
      <c r="E79" s="156"/>
      <c r="F79" s="155"/>
      <c r="G79" s="155"/>
      <c r="H79" s="155"/>
    </row>
    <row r="80" spans="1:8" x14ac:dyDescent="0.2">
      <c r="A80" s="114"/>
      <c r="B80" s="155"/>
      <c r="C80" s="113"/>
      <c r="D80" s="156"/>
      <c r="E80" s="156"/>
      <c r="F80" s="155"/>
      <c r="G80" s="155"/>
      <c r="H80" s="155"/>
    </row>
    <row r="81" spans="1:8" x14ac:dyDescent="0.2">
      <c r="A81" s="48"/>
      <c r="B81" s="48" t="s">
        <v>176</v>
      </c>
      <c r="C81" s="135">
        <f>SUM(C77:C80)</f>
        <v>0</v>
      </c>
      <c r="D81" s="135">
        <f>SUM(D77:D80)</f>
        <v>0</v>
      </c>
      <c r="E81" s="135">
        <f>SUM(E77:E80)</f>
        <v>0</v>
      </c>
      <c r="F81" s="135"/>
      <c r="G81" s="135"/>
      <c r="H81" s="135"/>
    </row>
  </sheetData>
  <dataValidations count="8">
    <dataValidation allowBlank="1" showInputMessage="1" showErrorMessage="1" prompt="Importe final del periodo que corresponde la información financiera trimestral que se presenta." sqref="D7 D76 D46 D56 D66 D21"/>
    <dataValidation allowBlank="1" showInputMessage="1" showErrorMessage="1" prompt="Saldo al 31 de diciembre del año anterior del ejercio que se presenta." sqref="C7 C76 C46 C56 C66 C21"/>
    <dataValidation allowBlank="1" showInputMessage="1" showErrorMessage="1" prompt="Corresponde al número de la cuenta de acuerdo al Plan de Cuentas emitido por el CONAC (DOF 23/12/2015)." sqref="A7 A76 A46 A56 A66 A21"/>
    <dataValidation allowBlank="1" showInputMessage="1" showErrorMessage="1" prompt="Indicar la tasa de aplicación." sqref="H46 H56 H66 H76"/>
    <dataValidation allowBlank="1" showInputMessage="1" showErrorMessage="1" prompt="Indicar el método de depreciación." sqref="G46 G56 G66 G76"/>
    <dataValidation allowBlank="1" showInputMessage="1" showErrorMessage="1" prompt="Corresponde al nombre o descripción de la cuenta de acuerdo al Plan de Cuentas emitido por el CONAC." sqref="B7 B76 B46 B56 B66 B21"/>
    <dataValidation allowBlank="1" showInputMessage="1" showErrorMessage="1" prompt="Diferencia entre el saldo final y el inicial presentados." sqref="E7 E76 E46 E56 E66 E21"/>
    <dataValidation allowBlank="1" showInputMessage="1" showErrorMessage="1" prompt="Criterio para la aplicación de depreciación: anual, mensual, trimestral, etc." sqref="F7 F46 F76 F56 F66 F21"/>
  </dataValidations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26</vt:i4>
      </vt:variant>
    </vt:vector>
  </HeadingPairs>
  <TitlesOfParts>
    <vt:vector size="53" baseType="lpstr">
      <vt:lpstr>Notas a los Edos Financieros</vt:lpstr>
      <vt:lpstr>ESF-01</vt:lpstr>
      <vt:lpstr>ESF-02 </vt:lpstr>
      <vt:lpstr>ESF-03</vt:lpstr>
      <vt:lpstr>ESF-04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  </vt:lpstr>
      <vt:lpstr>EFE-02</vt:lpstr>
      <vt:lpstr>EFE-03</vt:lpstr>
      <vt:lpstr>Conciliacion_Ig</vt:lpstr>
      <vt:lpstr>Conciliacion_Eg</vt:lpstr>
      <vt:lpstr>Memoria</vt:lpstr>
      <vt:lpstr>'EA-01'!Área_de_impresión</vt:lpstr>
      <vt:lpstr>'EA-02'!Área_de_impresión</vt:lpstr>
      <vt:lpstr>'EA-03'!Área_de_impresión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'ESF-04'!Área_de_impresión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2017-04-28T19:42:42Z</cp:lastPrinted>
  <dcterms:created xsi:type="dcterms:W3CDTF">2012-12-11T20:36:24Z</dcterms:created>
  <dcterms:modified xsi:type="dcterms:W3CDTF">2017-04-28T19:42:49Z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